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emplate" sheetId="14" r:id="rId1"/>
    <sheet name="Example" sheetId="13" r:id="rId2"/>
    <sheet name="Factors" sheetId="3" r:id="rId3"/>
  </sheets>
  <definedNames>
    <definedName name="_xlnm.Print_Area" localSheetId="1">Example!$B$11:$Q$46</definedName>
    <definedName name="_xlnm.Print_Area" localSheetId="0">Template!$B$11:$Q$46</definedName>
    <definedName name="_xlnm.Print_Titles" localSheetId="1">Example!$11:$13</definedName>
    <definedName name="_xlnm.Print_Titles" localSheetId="0">Template!$11:$13</definedName>
  </definedNames>
  <calcPr calcId="145621"/>
</workbook>
</file>

<file path=xl/calcChain.xml><?xml version="1.0" encoding="utf-8"?>
<calcChain xmlns="http://schemas.openxmlformats.org/spreadsheetml/2006/main">
  <c r="O93" i="14" l="1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93" i="13" l="1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F7" i="3" l="1"/>
  <c r="F6" i="3"/>
  <c r="F3" i="3"/>
  <c r="F4" i="3"/>
  <c r="F5" i="3"/>
  <c r="F2" i="3"/>
  <c r="E6" i="3"/>
  <c r="E7" i="3" s="1"/>
  <c r="E3" i="3"/>
  <c r="E4" i="3"/>
  <c r="E5" i="3"/>
  <c r="E2" i="3"/>
</calcChain>
</file>

<file path=xl/sharedStrings.xml><?xml version="1.0" encoding="utf-8"?>
<sst xmlns="http://schemas.openxmlformats.org/spreadsheetml/2006/main" count="128" uniqueCount="56">
  <si>
    <t>"MUST HAVE" CRITERIA</t>
  </si>
  <si>
    <t>"WANT" CRITERIA</t>
  </si>
  <si>
    <t>CHRONIC</t>
  </si>
  <si>
    <t>SIGNIFICANT</t>
  </si>
  <si>
    <t>MANAGEABLE</t>
  </si>
  <si>
    <t>MEASURABLE</t>
  </si>
  <si>
    <t>BUSINESS IMPACT</t>
  </si>
  <si>
    <t xml:space="preserve">IMPACT ON CUSTOMERS </t>
  </si>
  <si>
    <t>RISK</t>
  </si>
  <si>
    <t>CULTURAL RESISTANCE</t>
  </si>
  <si>
    <t>LIKELY TO BE A WINNER</t>
  </si>
  <si>
    <t>Total SCORE</t>
  </si>
  <si>
    <t>Type of Project
(Lean/ Six Sigma/ JDI/Expert Led/Other)</t>
  </si>
  <si>
    <t>Yes</t>
  </si>
  <si>
    <t>No</t>
  </si>
  <si>
    <t>High Impact</t>
  </si>
  <si>
    <t>Medium Impact</t>
  </si>
  <si>
    <t>Low Impact</t>
  </si>
  <si>
    <t>High Risk</t>
  </si>
  <si>
    <t>Medium Risk</t>
  </si>
  <si>
    <t>Low Risk</t>
  </si>
  <si>
    <t>High Resistance</t>
  </si>
  <si>
    <t>Low Resistance</t>
  </si>
  <si>
    <t>Medium Resistance</t>
  </si>
  <si>
    <t>Yes/No</t>
  </si>
  <si>
    <t xml:space="preserve">HIGH &gt;$250,000 
MEDIUM =$125,000  
LOW &lt;$75,000 </t>
  </si>
  <si>
    <t xml:space="preserve">HIGH IMPACT 
MEDIUM IMPACT 
LOW IMPACT </t>
  </si>
  <si>
    <t>HIGH RISK
MEDIUM RISK
LOW RISK</t>
  </si>
  <si>
    <t xml:space="preserve">HIGH RESISTANCE 
MED. RESISTANCE 
LOW RESISTANCE </t>
  </si>
  <si>
    <t>N/A</t>
  </si>
  <si>
    <t>Factor</t>
  </si>
  <si>
    <t>Amount</t>
  </si>
  <si>
    <t>Factor Weight</t>
  </si>
  <si>
    <t>Weight</t>
  </si>
  <si>
    <t>Process Owner</t>
  </si>
  <si>
    <t>Problem Statement</t>
  </si>
  <si>
    <t>Goal Statement</t>
  </si>
  <si>
    <t>Max Contrib</t>
  </si>
  <si>
    <t>Min Contrib</t>
  </si>
  <si>
    <t xml:space="preserve">List Related Strategies or Strategic Goals 
</t>
  </si>
  <si>
    <t>JFE</t>
  </si>
  <si>
    <t>JAD</t>
  </si>
  <si>
    <t>Install one</t>
  </si>
  <si>
    <t>RKC</t>
  </si>
  <si>
    <t>5% of invoices have errors during the last 6 minths</t>
  </si>
  <si>
    <t>Reduce to &lt;0.05% within 6 months</t>
  </si>
  <si>
    <t>We need a new project tracking system</t>
  </si>
  <si>
    <t>50% of new products launched more than  90 days late in last year.</t>
  </si>
  <si>
    <t>100% new products launched within 30 days of target next year</t>
  </si>
  <si>
    <t>Project Selection Matrix</t>
  </si>
  <si>
    <t>Project Selection Matrix Instructions:</t>
  </si>
  <si>
    <t>2) Enter the goal statement for the potential problem in column E.</t>
  </si>
  <si>
    <t>1) Enter the problem statement for the potential problem in column D.</t>
  </si>
  <si>
    <t xml:space="preserve">3) Rate if each potential project meets the "Must Criteria." </t>
  </si>
  <si>
    <t>4) Rate the project against the "Want Criteria."</t>
  </si>
  <si>
    <t>5) Fill out the remainder of the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</si>
</sst>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Ebrima"/>
    </font>
    <font>
      <b/>
      <sz val="10"/>
      <name val="Ebrima"/>
    </font>
    <font>
      <b/>
      <sz val="12"/>
      <name val="Ebrima"/>
    </font>
    <font>
      <b/>
      <sz val="10"/>
      <color indexed="10"/>
      <name val="Ebrima"/>
    </font>
    <font>
      <b/>
      <sz val="10"/>
      <color theme="0"/>
      <name val="Ebrima"/>
    </font>
    <font>
      <sz val="10"/>
      <color theme="0"/>
      <name val="Ebrima"/>
    </font>
    <font>
      <b/>
      <sz val="11"/>
      <color rgb="FF24135F"/>
      <name val="Ebrima"/>
    </font>
    <font>
      <b/>
      <sz val="10"/>
      <color rgb="FF24135F"/>
      <name val="Ebrima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135F"/>
        <bgColor indexed="64"/>
      </patternFill>
    </fill>
    <fill>
      <patternFill patternType="solid">
        <fgColor rgb="FFFF8F1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3" xfId="0" applyFont="1" applyFill="1" applyBorder="1"/>
    <xf numFmtId="0" fontId="0" fillId="2" borderId="5" xfId="0" applyFill="1" applyBorder="1" applyAlignment="1">
      <alignment horizontal="center"/>
    </xf>
    <xf numFmtId="0" fontId="1" fillId="2" borderId="18" xfId="0" applyFont="1" applyFill="1" applyBorder="1"/>
    <xf numFmtId="0" fontId="0" fillId="2" borderId="19" xfId="0" applyFill="1" applyBorder="1" applyAlignment="1">
      <alignment horizontal="center"/>
    </xf>
    <xf numFmtId="0" fontId="1" fillId="2" borderId="6" xfId="0" applyFont="1" applyFill="1" applyBorder="1"/>
    <xf numFmtId="0" fontId="0" fillId="2" borderId="8" xfId="0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0" fontId="0" fillId="4" borderId="19" xfId="0" applyFill="1" applyBorder="1" applyAlignment="1">
      <alignment horizontal="center"/>
    </xf>
    <xf numFmtId="0" fontId="1" fillId="4" borderId="6" xfId="0" applyFont="1" applyFill="1" applyBorder="1"/>
    <xf numFmtId="0" fontId="0" fillId="4" borderId="8" xfId="0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1" fillId="0" borderId="6" xfId="0" applyFont="1" applyBorder="1"/>
    <xf numFmtId="0" fontId="0" fillId="0" borderId="8" xfId="0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0" fillId="0" borderId="8" xfId="0" applyBorder="1"/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top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6" borderId="8" xfId="0" applyFont="1" applyFill="1" applyBorder="1" applyAlignment="1">
      <alignment horizontal="center" vertical="center" textRotation="90" wrapText="1"/>
    </xf>
    <xf numFmtId="0" fontId="4" fillId="6" borderId="12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4" fillId="6" borderId="13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135F"/>
      <color rgb="FFFF8F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1088797</xdr:colOff>
      <xdr:row>2</xdr:row>
      <xdr:rowOff>31536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0"/>
          <a:ext cx="1755547" cy="450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1088797</xdr:colOff>
      <xdr:row>2</xdr:row>
      <xdr:rowOff>31536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0"/>
          <a:ext cx="1761897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zoomScale="75" zoomScaleNormal="75" zoomScalePageLayoutView="75" workbookViewId="0">
      <selection activeCell="U12" sqref="U12"/>
    </sheetView>
  </sheetViews>
  <sheetFormatPr defaultColWidth="9.140625" defaultRowHeight="14.25" x14ac:dyDescent="0.25"/>
  <cols>
    <col min="1" max="1" width="2.7109375" style="36" customWidth="1"/>
    <col min="2" max="2" width="3.7109375" style="37" customWidth="1"/>
    <col min="3" max="3" width="10" style="37" customWidth="1"/>
    <col min="4" max="4" width="35.140625" style="38" bestFit="1" customWidth="1"/>
    <col min="5" max="5" width="20.7109375" style="38" customWidth="1"/>
    <col min="6" max="9" width="6.7109375" style="39" customWidth="1"/>
    <col min="10" max="10" width="16.28515625" style="39" customWidth="1"/>
    <col min="11" max="11" width="15.28515625" style="39" customWidth="1"/>
    <col min="12" max="12" width="12.85546875" style="39" customWidth="1"/>
    <col min="13" max="13" width="19.5703125" style="39" bestFit="1" customWidth="1"/>
    <col min="14" max="14" width="11.28515625" style="39" customWidth="1"/>
    <col min="15" max="15" width="15.42578125" style="40" bestFit="1" customWidth="1"/>
    <col min="16" max="16" width="32.140625" style="40" bestFit="1" customWidth="1"/>
    <col min="17" max="17" width="34.5703125" style="40" bestFit="1" customWidth="1"/>
    <col min="18" max="16384" width="9.140625" style="36"/>
  </cols>
  <sheetData>
    <row r="1" spans="1:17" ht="16.5" customHeight="1" x14ac:dyDescent="0.25">
      <c r="F1" s="76" t="s">
        <v>49</v>
      </c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7" ht="16.5" customHeight="1" x14ac:dyDescent="0.25"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7" ht="16.5" customHeight="1" x14ac:dyDescent="0.25">
      <c r="F3" s="78" t="s">
        <v>50</v>
      </c>
      <c r="G3" s="78"/>
      <c r="H3" s="78"/>
      <c r="I3" s="78"/>
      <c r="J3" s="78"/>
      <c r="K3" s="78" t="s">
        <v>52</v>
      </c>
      <c r="L3" s="78"/>
      <c r="M3" s="78"/>
      <c r="N3" s="78"/>
      <c r="O3" s="78"/>
      <c r="P3" s="78"/>
      <c r="Q3" s="38"/>
    </row>
    <row r="4" spans="1:17" ht="16.5" customHeight="1" x14ac:dyDescent="0.25">
      <c r="F4" s="78"/>
      <c r="G4" s="78"/>
      <c r="H4" s="78"/>
      <c r="I4" s="78"/>
      <c r="J4" s="78"/>
      <c r="K4" s="78" t="s">
        <v>51</v>
      </c>
      <c r="L4" s="78"/>
      <c r="M4" s="78"/>
      <c r="N4" s="78"/>
      <c r="O4" s="78"/>
      <c r="P4" s="78"/>
    </row>
    <row r="5" spans="1:17" ht="16.5" customHeight="1" x14ac:dyDescent="0.25">
      <c r="F5" s="78"/>
      <c r="G5" s="78"/>
      <c r="H5" s="78"/>
      <c r="I5" s="78"/>
      <c r="J5" s="78"/>
      <c r="K5" s="78" t="s">
        <v>53</v>
      </c>
      <c r="L5" s="78"/>
      <c r="M5" s="78"/>
      <c r="N5" s="78"/>
      <c r="O5" s="78"/>
      <c r="P5" s="78"/>
    </row>
    <row r="6" spans="1:17" ht="16.5" customHeight="1" x14ac:dyDescent="0.25">
      <c r="F6" s="78"/>
      <c r="G6" s="78"/>
      <c r="H6" s="78"/>
      <c r="I6" s="78"/>
      <c r="J6" s="78"/>
      <c r="K6" s="78" t="s">
        <v>54</v>
      </c>
      <c r="L6" s="78"/>
      <c r="M6" s="78"/>
      <c r="N6" s="78"/>
      <c r="O6" s="78"/>
      <c r="P6" s="78"/>
    </row>
    <row r="7" spans="1:17" ht="16.5" customHeight="1" x14ac:dyDescent="0.25">
      <c r="F7" s="78"/>
      <c r="G7" s="78"/>
      <c r="H7" s="78"/>
      <c r="I7" s="78"/>
      <c r="J7" s="78"/>
      <c r="K7" s="78" t="s">
        <v>55</v>
      </c>
      <c r="L7" s="78"/>
      <c r="M7" s="78"/>
      <c r="N7" s="78"/>
      <c r="O7" s="78"/>
      <c r="P7" s="78"/>
    </row>
    <row r="8" spans="1:17" ht="16.5" customHeight="1" x14ac:dyDescent="0.25">
      <c r="K8" s="66"/>
      <c r="L8" s="66"/>
      <c r="M8" s="66"/>
      <c r="N8" s="66"/>
      <c r="O8" s="66"/>
      <c r="P8" s="66"/>
    </row>
    <row r="9" spans="1:17" ht="16.5" customHeight="1" x14ac:dyDescent="0.25"/>
    <row r="10" spans="1:17" ht="16.5" customHeight="1" thickBot="1" x14ac:dyDescent="0.3">
      <c r="A10" s="41"/>
      <c r="B10" s="42"/>
    </row>
    <row r="11" spans="1:17" ht="20.25" customHeight="1" x14ac:dyDescent="0.25">
      <c r="A11" s="41"/>
      <c r="B11" s="42"/>
      <c r="C11" s="67"/>
      <c r="D11" s="67"/>
      <c r="E11" s="68"/>
      <c r="F11" s="69" t="s">
        <v>0</v>
      </c>
      <c r="G11" s="70"/>
      <c r="H11" s="70"/>
      <c r="I11" s="70"/>
      <c r="J11" s="71" t="s">
        <v>1</v>
      </c>
      <c r="K11" s="70"/>
      <c r="L11" s="70"/>
      <c r="M11" s="70"/>
      <c r="N11" s="72"/>
      <c r="O11" s="73"/>
      <c r="P11" s="74"/>
      <c r="Q11" s="75"/>
    </row>
    <row r="12" spans="1:17" s="44" customFormat="1" ht="99" customHeight="1" thickBot="1" x14ac:dyDescent="0.25">
      <c r="A12" s="43"/>
      <c r="B12" s="42"/>
      <c r="C12" s="67"/>
      <c r="D12" s="67"/>
      <c r="E12" s="68"/>
      <c r="F12" s="57" t="s">
        <v>2</v>
      </c>
      <c r="G12" s="58" t="s">
        <v>3</v>
      </c>
      <c r="H12" s="58" t="s">
        <v>4</v>
      </c>
      <c r="I12" s="58" t="s">
        <v>5</v>
      </c>
      <c r="J12" s="58" t="s">
        <v>6</v>
      </c>
      <c r="K12" s="58" t="s">
        <v>7</v>
      </c>
      <c r="L12" s="58" t="s">
        <v>8</v>
      </c>
      <c r="M12" s="58" t="s">
        <v>9</v>
      </c>
      <c r="N12" s="59" t="s">
        <v>10</v>
      </c>
      <c r="O12" s="73"/>
      <c r="P12" s="74"/>
      <c r="Q12" s="75"/>
    </row>
    <row r="13" spans="1:17" s="44" customFormat="1" ht="88.15" customHeight="1" thickBot="1" x14ac:dyDescent="0.25">
      <c r="B13" s="45"/>
      <c r="C13" s="63" t="s">
        <v>34</v>
      </c>
      <c r="D13" s="64" t="s">
        <v>35</v>
      </c>
      <c r="E13" s="63" t="s">
        <v>36</v>
      </c>
      <c r="F13" s="60" t="s">
        <v>24</v>
      </c>
      <c r="G13" s="60" t="s">
        <v>24</v>
      </c>
      <c r="H13" s="60" t="s">
        <v>24</v>
      </c>
      <c r="I13" s="60" t="s">
        <v>24</v>
      </c>
      <c r="J13" s="61" t="s">
        <v>25</v>
      </c>
      <c r="K13" s="61" t="s">
        <v>26</v>
      </c>
      <c r="L13" s="61" t="s">
        <v>27</v>
      </c>
      <c r="M13" s="61" t="s">
        <v>28</v>
      </c>
      <c r="N13" s="62" t="s">
        <v>24</v>
      </c>
      <c r="O13" s="63" t="s">
        <v>11</v>
      </c>
      <c r="P13" s="63" t="s">
        <v>12</v>
      </c>
      <c r="Q13" s="65" t="s">
        <v>39</v>
      </c>
    </row>
    <row r="14" spans="1:17" s="39" customFormat="1" x14ac:dyDescent="0.25">
      <c r="B14" s="46">
        <v>1</v>
      </c>
      <c r="C14" s="47"/>
      <c r="D14" s="48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 t="e">
        <f>PRODUCT(VLOOKUP(F14,Factors!$A$2:$B$4,2,FALSE),VLOOKUP(G14,Factors!$A$2:$B$16,2,FALSE),VLOOKUP(H14,Factors!$A$2:$B$16,2,FALSE),VLOOKUP(I14,Factors!$A$2:$B$16,2,FALSE))*SUM(VLOOKUP(J14,Factors!$A$2:$B$16,2,FALSE)*Factors!$D$2,VLOOKUP(K14,Factors!$A$2:$B$16,2,FALSE)*Factors!$D$3,VLOOKUP(L14,Factors!$A$2:$B$16,2,FALSE)*Factors!$D$4,VLOOKUP(M14,Factors!$A$2:$B$16,2,FALSE)*Factors!$D$5,VLOOKUP(N14,Factors!$A$2:$B$16,2,FALSE)*Factors!$D$6)</f>
        <v>#N/A</v>
      </c>
      <c r="P14" s="51"/>
      <c r="Q14" s="51"/>
    </row>
    <row r="15" spans="1:17" s="39" customFormat="1" x14ac:dyDescent="0.25">
      <c r="B15" s="46">
        <v>2</v>
      </c>
      <c r="C15" s="52"/>
      <c r="D15" s="53"/>
      <c r="E15" s="54"/>
      <c r="F15" s="50"/>
      <c r="G15" s="50"/>
      <c r="H15" s="50"/>
      <c r="I15" s="50"/>
      <c r="J15" s="50"/>
      <c r="K15" s="50"/>
      <c r="L15" s="50"/>
      <c r="M15" s="50"/>
      <c r="N15" s="50"/>
      <c r="O15" s="50" t="e">
        <f>PRODUCT(VLOOKUP(F15,Factors!$A$2:$B$4,2,FALSE),VLOOKUP(G15,Factors!$A$2:$B$16,2,FALSE),VLOOKUP(H15,Factors!$A$2:$B$16,2,FALSE),VLOOKUP(I15,Factors!$A$2:$B$16,2,FALSE))*SUM(VLOOKUP(J15,Factors!$A$2:$B$16,2,FALSE)*Factors!$D$2,VLOOKUP(K15,Factors!$A$2:$B$16,2,FALSE)*Factors!$D$3,VLOOKUP(L15,Factors!$A$2:$B$16,2,FALSE)*Factors!$D$4,VLOOKUP(M15,Factors!$A$2:$B$16,2,FALSE)*Factors!$D$5,VLOOKUP(N15,Factors!$A$2:$B$16,2,FALSE)*Factors!$D$6)</f>
        <v>#N/A</v>
      </c>
      <c r="P15" s="55"/>
      <c r="Q15" s="55"/>
    </row>
    <row r="16" spans="1:17" s="39" customFormat="1" x14ac:dyDescent="0.25">
      <c r="B16" s="46">
        <v>3</v>
      </c>
      <c r="C16" s="52"/>
      <c r="D16" s="53"/>
      <c r="E16" s="54"/>
      <c r="F16" s="50"/>
      <c r="G16" s="50"/>
      <c r="H16" s="50"/>
      <c r="I16" s="50"/>
      <c r="J16" s="50"/>
      <c r="K16" s="50"/>
      <c r="L16" s="50"/>
      <c r="M16" s="50"/>
      <c r="N16" s="50"/>
      <c r="O16" s="50" t="e">
        <f>PRODUCT(VLOOKUP(F16,Factors!$A$2:$B$4,2,FALSE),VLOOKUP(G16,Factors!$A$2:$B$16,2,FALSE),VLOOKUP(H16,Factors!$A$2:$B$16,2,FALSE),VLOOKUP(I16,Factors!$A$2:$B$16,2,FALSE))*SUM(VLOOKUP(J16,Factors!$A$2:$B$16,2,FALSE)*Factors!$D$2,VLOOKUP(K16,Factors!$A$2:$B$16,2,FALSE)*Factors!$D$3,VLOOKUP(L16,Factors!$A$2:$B$16,2,FALSE)*Factors!$D$4,VLOOKUP(M16,Factors!$A$2:$B$16,2,FALSE)*Factors!$D$5,VLOOKUP(N16,Factors!$A$2:$B$16,2,FALSE)*Factors!$D$6)</f>
        <v>#N/A</v>
      </c>
      <c r="P16" s="55"/>
      <c r="Q16" s="55"/>
    </row>
    <row r="17" spans="2:17" s="39" customFormat="1" x14ac:dyDescent="0.25">
      <c r="B17" s="46">
        <v>4</v>
      </c>
      <c r="C17" s="52"/>
      <c r="D17" s="53"/>
      <c r="E17" s="54"/>
      <c r="F17" s="50"/>
      <c r="G17" s="50"/>
      <c r="H17" s="50"/>
      <c r="I17" s="50"/>
      <c r="J17" s="50"/>
      <c r="K17" s="50"/>
      <c r="L17" s="50"/>
      <c r="M17" s="50"/>
      <c r="N17" s="50"/>
      <c r="O17" s="50" t="e">
        <f>PRODUCT(VLOOKUP(F17,Factors!$A$2:$B$4,2,FALSE),VLOOKUP(G17,Factors!$A$2:$B$16,2,FALSE),VLOOKUP(H17,Factors!$A$2:$B$16,2,FALSE),VLOOKUP(I17,Factors!$A$2:$B$16,2,FALSE))*SUM(VLOOKUP(J17,Factors!$A$2:$B$16,2,FALSE)*Factors!$D$2,VLOOKUP(K17,Factors!$A$2:$B$16,2,FALSE)*Factors!$D$3,VLOOKUP(L17,Factors!$A$2:$B$16,2,FALSE)*Factors!$D$4,VLOOKUP(M17,Factors!$A$2:$B$16,2,FALSE)*Factors!$D$5,VLOOKUP(N17,Factors!$A$2:$B$16,2,FALSE)*Factors!$D$6)</f>
        <v>#N/A</v>
      </c>
      <c r="P17" s="55"/>
      <c r="Q17" s="55"/>
    </row>
    <row r="18" spans="2:17" s="39" customFormat="1" x14ac:dyDescent="0.25">
      <c r="B18" s="46">
        <v>5</v>
      </c>
      <c r="C18" s="52"/>
      <c r="D18" s="53"/>
      <c r="E18" s="54"/>
      <c r="F18" s="50"/>
      <c r="G18" s="50"/>
      <c r="H18" s="50"/>
      <c r="I18" s="50"/>
      <c r="J18" s="50"/>
      <c r="K18" s="50"/>
      <c r="L18" s="50"/>
      <c r="M18" s="50"/>
      <c r="N18" s="50"/>
      <c r="O18" s="50" t="e">
        <f>PRODUCT(VLOOKUP(F18,Factors!$A$2:$B$4,2,FALSE),VLOOKUP(G18,Factors!$A$2:$B$16,2,FALSE),VLOOKUP(H18,Factors!$A$2:$B$16,2,FALSE),VLOOKUP(I18,Factors!$A$2:$B$16,2,FALSE))*SUM(VLOOKUP(J18,Factors!$A$2:$B$16,2,FALSE)*Factors!$D$2,VLOOKUP(K18,Factors!$A$2:$B$16,2,FALSE)*Factors!$D$3,VLOOKUP(L18,Factors!$A$2:$B$16,2,FALSE)*Factors!$D$4,VLOOKUP(M18,Factors!$A$2:$B$16,2,FALSE)*Factors!$D$5,VLOOKUP(N18,Factors!$A$2:$B$16,2,FALSE)*Factors!$D$6)</f>
        <v>#N/A</v>
      </c>
      <c r="P18" s="55"/>
      <c r="Q18" s="55"/>
    </row>
    <row r="19" spans="2:17" s="39" customFormat="1" x14ac:dyDescent="0.25">
      <c r="B19" s="46">
        <v>6</v>
      </c>
      <c r="C19" s="52"/>
      <c r="D19" s="53"/>
      <c r="E19" s="54"/>
      <c r="F19" s="50"/>
      <c r="G19" s="50"/>
      <c r="H19" s="50"/>
      <c r="I19" s="50"/>
      <c r="J19" s="50"/>
      <c r="K19" s="50"/>
      <c r="L19" s="50"/>
      <c r="M19" s="50"/>
      <c r="N19" s="50"/>
      <c r="O19" s="50" t="e">
        <f>PRODUCT(VLOOKUP(F19,Factors!$A$2:$B$4,2,FALSE),VLOOKUP(G19,Factors!$A$2:$B$16,2,FALSE),VLOOKUP(H19,Factors!$A$2:$B$16,2,FALSE),VLOOKUP(I19,Factors!$A$2:$B$16,2,FALSE))*SUM(VLOOKUP(J19,Factors!$A$2:$B$16,2,FALSE)*Factors!$D$2,VLOOKUP(K19,Factors!$A$2:$B$16,2,FALSE)*Factors!$D$3,VLOOKUP(L19,Factors!$A$2:$B$16,2,FALSE)*Factors!$D$4,VLOOKUP(M19,Factors!$A$2:$B$16,2,FALSE)*Factors!$D$5,VLOOKUP(N19,Factors!$A$2:$B$16,2,FALSE)*Factors!$D$6)</f>
        <v>#N/A</v>
      </c>
      <c r="P19" s="55"/>
      <c r="Q19" s="55"/>
    </row>
    <row r="20" spans="2:17" s="39" customFormat="1" x14ac:dyDescent="0.25">
      <c r="B20" s="46">
        <v>7</v>
      </c>
      <c r="C20" s="52"/>
      <c r="D20" s="53"/>
      <c r="E20" s="54"/>
      <c r="F20" s="50"/>
      <c r="G20" s="50"/>
      <c r="H20" s="50"/>
      <c r="I20" s="50"/>
      <c r="J20" s="50"/>
      <c r="K20" s="50"/>
      <c r="L20" s="50"/>
      <c r="M20" s="50"/>
      <c r="N20" s="50"/>
      <c r="O20" s="50" t="e">
        <f>PRODUCT(VLOOKUP(F20,Factors!$A$2:$B$4,2,FALSE),VLOOKUP(G20,Factors!$A$2:$B$16,2,FALSE),VLOOKUP(H20,Factors!$A$2:$B$16,2,FALSE),VLOOKUP(I20,Factors!$A$2:$B$16,2,FALSE))*SUM(VLOOKUP(J20,Factors!$A$2:$B$16,2,FALSE)*Factors!$D$2,VLOOKUP(K20,Factors!$A$2:$B$16,2,FALSE)*Factors!$D$3,VLOOKUP(L20,Factors!$A$2:$B$16,2,FALSE)*Factors!$D$4,VLOOKUP(M20,Factors!$A$2:$B$16,2,FALSE)*Factors!$D$5,VLOOKUP(N20,Factors!$A$2:$B$16,2,FALSE)*Factors!$D$6)</f>
        <v>#N/A</v>
      </c>
      <c r="P20" s="55"/>
      <c r="Q20" s="55"/>
    </row>
    <row r="21" spans="2:17" s="39" customFormat="1" x14ac:dyDescent="0.25">
      <c r="B21" s="46">
        <v>8</v>
      </c>
      <c r="C21" s="52"/>
      <c r="D21" s="53"/>
      <c r="E21" s="54"/>
      <c r="F21" s="50"/>
      <c r="G21" s="50"/>
      <c r="H21" s="50"/>
      <c r="I21" s="50"/>
      <c r="J21" s="50"/>
      <c r="K21" s="50"/>
      <c r="L21" s="50"/>
      <c r="M21" s="50"/>
      <c r="N21" s="50"/>
      <c r="O21" s="50" t="e">
        <f>PRODUCT(VLOOKUP(F21,Factors!$A$2:$B$4,2,FALSE),VLOOKUP(G21,Factors!$A$2:$B$16,2,FALSE),VLOOKUP(H21,Factors!$A$2:$B$16,2,FALSE),VLOOKUP(I21,Factors!$A$2:$B$16,2,FALSE))*SUM(VLOOKUP(J21,Factors!$A$2:$B$16,2,FALSE)*Factors!$D$2,VLOOKUP(K21,Factors!$A$2:$B$16,2,FALSE)*Factors!$D$3,VLOOKUP(L21,Factors!$A$2:$B$16,2,FALSE)*Factors!$D$4,VLOOKUP(M21,Factors!$A$2:$B$16,2,FALSE)*Factors!$D$5,VLOOKUP(N21,Factors!$A$2:$B$16,2,FALSE)*Factors!$D$6)</f>
        <v>#N/A</v>
      </c>
      <c r="P21" s="55"/>
      <c r="Q21" s="55"/>
    </row>
    <row r="22" spans="2:17" s="39" customFormat="1" x14ac:dyDescent="0.25">
      <c r="B22" s="46">
        <v>9</v>
      </c>
      <c r="C22" s="52"/>
      <c r="D22" s="53"/>
      <c r="E22" s="54"/>
      <c r="F22" s="50"/>
      <c r="G22" s="50"/>
      <c r="H22" s="50"/>
      <c r="I22" s="50"/>
      <c r="J22" s="50"/>
      <c r="K22" s="50"/>
      <c r="L22" s="50"/>
      <c r="M22" s="50"/>
      <c r="N22" s="50"/>
      <c r="O22" s="50" t="e">
        <f>PRODUCT(VLOOKUP(F22,Factors!$A$2:$B$4,2,FALSE),VLOOKUP(G22,Factors!$A$2:$B$16,2,FALSE),VLOOKUP(H22,Factors!$A$2:$B$16,2,FALSE),VLOOKUP(I22,Factors!$A$2:$B$16,2,FALSE))*SUM(VLOOKUP(J22,Factors!$A$2:$B$16,2,FALSE)*Factors!$D$2,VLOOKUP(K22,Factors!$A$2:$B$16,2,FALSE)*Factors!$D$3,VLOOKUP(L22,Factors!$A$2:$B$16,2,FALSE)*Factors!$D$4,VLOOKUP(M22,Factors!$A$2:$B$16,2,FALSE)*Factors!$D$5,VLOOKUP(N22,Factors!$A$2:$B$16,2,FALSE)*Factors!$D$6)</f>
        <v>#N/A</v>
      </c>
      <c r="P22" s="55"/>
      <c r="Q22" s="55"/>
    </row>
    <row r="23" spans="2:17" s="39" customFormat="1" x14ac:dyDescent="0.25">
      <c r="B23" s="46">
        <v>10</v>
      </c>
      <c r="C23" s="52"/>
      <c r="D23" s="53"/>
      <c r="E23" s="54"/>
      <c r="F23" s="50"/>
      <c r="G23" s="50"/>
      <c r="H23" s="50"/>
      <c r="I23" s="50"/>
      <c r="J23" s="50"/>
      <c r="K23" s="50"/>
      <c r="L23" s="50"/>
      <c r="M23" s="50"/>
      <c r="N23" s="50"/>
      <c r="O23" s="50" t="e">
        <f>PRODUCT(VLOOKUP(F23,Factors!$A$2:$B$4,2,FALSE),VLOOKUP(G23,Factors!$A$2:$B$16,2,FALSE),VLOOKUP(H23,Factors!$A$2:$B$16,2,FALSE),VLOOKUP(I23,Factors!$A$2:$B$16,2,FALSE))*SUM(VLOOKUP(J23,Factors!$A$2:$B$16,2,FALSE)*Factors!$D$2,VLOOKUP(K23,Factors!$A$2:$B$16,2,FALSE)*Factors!$D$3,VLOOKUP(L23,Factors!$A$2:$B$16,2,FALSE)*Factors!$D$4,VLOOKUP(M23,Factors!$A$2:$B$16,2,FALSE)*Factors!$D$5,VLOOKUP(N23,Factors!$A$2:$B$16,2,FALSE)*Factors!$D$6)</f>
        <v>#N/A</v>
      </c>
      <c r="P23" s="55"/>
      <c r="Q23" s="55"/>
    </row>
    <row r="24" spans="2:17" s="39" customFormat="1" x14ac:dyDescent="0.25">
      <c r="B24" s="46">
        <v>11</v>
      </c>
      <c r="C24" s="52"/>
      <c r="D24" s="53"/>
      <c r="E24" s="54"/>
      <c r="F24" s="50"/>
      <c r="G24" s="50"/>
      <c r="H24" s="50"/>
      <c r="I24" s="50"/>
      <c r="J24" s="50"/>
      <c r="K24" s="50"/>
      <c r="L24" s="50"/>
      <c r="M24" s="50"/>
      <c r="N24" s="50"/>
      <c r="O24" s="50" t="e">
        <f>PRODUCT(VLOOKUP(F24,Factors!$A$2:$B$4,2,FALSE),VLOOKUP(G24,Factors!$A$2:$B$16,2,FALSE),VLOOKUP(H24,Factors!$A$2:$B$16,2,FALSE),VLOOKUP(I24,Factors!$A$2:$B$16,2,FALSE))*SUM(VLOOKUP(J24,Factors!$A$2:$B$16,2,FALSE)*Factors!$D$2,VLOOKUP(K24,Factors!$A$2:$B$16,2,FALSE)*Factors!$D$3,VLOOKUP(L24,Factors!$A$2:$B$16,2,FALSE)*Factors!$D$4,VLOOKUP(M24,Factors!$A$2:$B$16,2,FALSE)*Factors!$D$5,VLOOKUP(N24,Factors!$A$2:$B$16,2,FALSE)*Factors!$D$6)</f>
        <v>#N/A</v>
      </c>
      <c r="P24" s="55"/>
      <c r="Q24" s="55"/>
    </row>
    <row r="25" spans="2:17" s="39" customFormat="1" x14ac:dyDescent="0.25">
      <c r="B25" s="46">
        <v>12</v>
      </c>
      <c r="C25" s="52"/>
      <c r="D25" s="53"/>
      <c r="E25" s="54"/>
      <c r="F25" s="50"/>
      <c r="G25" s="50"/>
      <c r="H25" s="50"/>
      <c r="I25" s="50"/>
      <c r="J25" s="50"/>
      <c r="K25" s="50"/>
      <c r="L25" s="50"/>
      <c r="M25" s="50"/>
      <c r="N25" s="50"/>
      <c r="O25" s="50" t="e">
        <f>PRODUCT(VLOOKUP(F25,Factors!$A$2:$B$4,2,FALSE),VLOOKUP(G25,Factors!$A$2:$B$16,2,FALSE),VLOOKUP(H25,Factors!$A$2:$B$16,2,FALSE),VLOOKUP(I25,Factors!$A$2:$B$16,2,FALSE))*SUM(VLOOKUP(J25,Factors!$A$2:$B$16,2,FALSE)*Factors!$D$2,VLOOKUP(K25,Factors!$A$2:$B$16,2,FALSE)*Factors!$D$3,VLOOKUP(L25,Factors!$A$2:$B$16,2,FALSE)*Factors!$D$4,VLOOKUP(M25,Factors!$A$2:$B$16,2,FALSE)*Factors!$D$5,VLOOKUP(N25,Factors!$A$2:$B$16,2,FALSE)*Factors!$D$6)</f>
        <v>#N/A</v>
      </c>
      <c r="P25" s="55"/>
      <c r="Q25" s="55"/>
    </row>
    <row r="26" spans="2:17" s="39" customFormat="1" x14ac:dyDescent="0.25">
      <c r="B26" s="46">
        <v>13</v>
      </c>
      <c r="C26" s="52"/>
      <c r="D26" s="53"/>
      <c r="E26" s="54"/>
      <c r="F26" s="50"/>
      <c r="G26" s="50"/>
      <c r="H26" s="50"/>
      <c r="I26" s="50"/>
      <c r="J26" s="50"/>
      <c r="K26" s="50"/>
      <c r="L26" s="50"/>
      <c r="M26" s="50"/>
      <c r="N26" s="50"/>
      <c r="O26" s="50" t="e">
        <f>PRODUCT(VLOOKUP(F26,Factors!$A$2:$B$4,2,FALSE),VLOOKUP(G26,Factors!$A$2:$B$16,2,FALSE),VLOOKUP(H26,Factors!$A$2:$B$16,2,FALSE),VLOOKUP(I26,Factors!$A$2:$B$16,2,FALSE))*SUM(VLOOKUP(J26,Factors!$A$2:$B$16,2,FALSE)*Factors!$D$2,VLOOKUP(K26,Factors!$A$2:$B$16,2,FALSE)*Factors!$D$3,VLOOKUP(L26,Factors!$A$2:$B$16,2,FALSE)*Factors!$D$4,VLOOKUP(M26,Factors!$A$2:$B$16,2,FALSE)*Factors!$D$5,VLOOKUP(N26,Factors!$A$2:$B$16,2,FALSE)*Factors!$D$6)</f>
        <v>#N/A</v>
      </c>
      <c r="P26" s="55"/>
      <c r="Q26" s="55"/>
    </row>
    <row r="27" spans="2:17" s="39" customFormat="1" x14ac:dyDescent="0.25">
      <c r="B27" s="46">
        <v>14</v>
      </c>
      <c r="C27" s="52"/>
      <c r="D27" s="54"/>
      <c r="E27" s="54"/>
      <c r="F27" s="50"/>
      <c r="G27" s="50"/>
      <c r="H27" s="50"/>
      <c r="I27" s="50"/>
      <c r="J27" s="50"/>
      <c r="K27" s="50"/>
      <c r="L27" s="50"/>
      <c r="M27" s="50"/>
      <c r="N27" s="50"/>
      <c r="O27" s="50" t="e">
        <f>PRODUCT(VLOOKUP(F27,Factors!$A$2:$B$4,2,FALSE),VLOOKUP(G27,Factors!$A$2:$B$16,2,FALSE),VLOOKUP(H27,Factors!$A$2:$B$16,2,FALSE),VLOOKUP(I27,Factors!$A$2:$B$16,2,FALSE))*SUM(VLOOKUP(J27,Factors!$A$2:$B$16,2,FALSE)*Factors!$D$2,VLOOKUP(K27,Factors!$A$2:$B$16,2,FALSE)*Factors!$D$3,VLOOKUP(L27,Factors!$A$2:$B$16,2,FALSE)*Factors!$D$4,VLOOKUP(M27,Factors!$A$2:$B$16,2,FALSE)*Factors!$D$5,VLOOKUP(N27,Factors!$A$2:$B$16,2,FALSE)*Factors!$D$6)</f>
        <v>#N/A</v>
      </c>
      <c r="P27" s="55"/>
      <c r="Q27" s="55"/>
    </row>
    <row r="28" spans="2:17" s="39" customFormat="1" x14ac:dyDescent="0.25">
      <c r="B28" s="46">
        <v>15</v>
      </c>
      <c r="C28" s="52"/>
      <c r="D28" s="54"/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 t="e">
        <f>PRODUCT(VLOOKUP(F28,Factors!$A$2:$B$4,2,FALSE),VLOOKUP(G28,Factors!$A$2:$B$16,2,FALSE),VLOOKUP(H28,Factors!$A$2:$B$16,2,FALSE),VLOOKUP(I28,Factors!$A$2:$B$16,2,FALSE))*SUM(VLOOKUP(J28,Factors!$A$2:$B$16,2,FALSE)*Factors!$D$2,VLOOKUP(K28,Factors!$A$2:$B$16,2,FALSE)*Factors!$D$3,VLOOKUP(L28,Factors!$A$2:$B$16,2,FALSE)*Factors!$D$4,VLOOKUP(M28,Factors!$A$2:$B$16,2,FALSE)*Factors!$D$5,VLOOKUP(N28,Factors!$A$2:$B$16,2,FALSE)*Factors!$D$6)</f>
        <v>#N/A</v>
      </c>
      <c r="P28" s="55"/>
      <c r="Q28" s="55"/>
    </row>
    <row r="29" spans="2:17" s="39" customFormat="1" x14ac:dyDescent="0.25">
      <c r="B29" s="46">
        <v>16</v>
      </c>
      <c r="C29" s="52"/>
      <c r="D29" s="53"/>
      <c r="E29" s="54"/>
      <c r="F29" s="50"/>
      <c r="G29" s="50"/>
      <c r="H29" s="50"/>
      <c r="I29" s="50"/>
      <c r="J29" s="50"/>
      <c r="K29" s="50"/>
      <c r="L29" s="50"/>
      <c r="M29" s="50"/>
      <c r="N29" s="50"/>
      <c r="O29" s="50" t="e">
        <f>PRODUCT(VLOOKUP(F29,Factors!$A$2:$B$4,2,FALSE),VLOOKUP(G29,Factors!$A$2:$B$16,2,FALSE),VLOOKUP(H29,Factors!$A$2:$B$16,2,FALSE),VLOOKUP(I29,Factors!$A$2:$B$16,2,FALSE))*SUM(VLOOKUP(J29,Factors!$A$2:$B$16,2,FALSE)*Factors!$D$2,VLOOKUP(K29,Factors!$A$2:$B$16,2,FALSE)*Factors!$D$3,VLOOKUP(L29,Factors!$A$2:$B$16,2,FALSE)*Factors!$D$4,VLOOKUP(M29,Factors!$A$2:$B$16,2,FALSE)*Factors!$D$5,VLOOKUP(N29,Factors!$A$2:$B$16,2,FALSE)*Factors!$D$6)</f>
        <v>#N/A</v>
      </c>
      <c r="P29" s="55"/>
      <c r="Q29" s="55"/>
    </row>
    <row r="30" spans="2:17" s="39" customFormat="1" x14ac:dyDescent="0.25">
      <c r="B30" s="46">
        <v>17</v>
      </c>
      <c r="C30" s="52"/>
      <c r="D30" s="54"/>
      <c r="E30" s="54"/>
      <c r="F30" s="50"/>
      <c r="G30" s="50"/>
      <c r="H30" s="50"/>
      <c r="I30" s="50"/>
      <c r="J30" s="50"/>
      <c r="K30" s="50"/>
      <c r="L30" s="50"/>
      <c r="M30" s="50"/>
      <c r="N30" s="50"/>
      <c r="O30" s="50" t="e">
        <f>PRODUCT(VLOOKUP(F30,Factors!$A$2:$B$4,2,FALSE),VLOOKUP(G30,Factors!$A$2:$B$16,2,FALSE),VLOOKUP(H30,Factors!$A$2:$B$16,2,FALSE),VLOOKUP(I30,Factors!$A$2:$B$16,2,FALSE))*SUM(VLOOKUP(J30,Factors!$A$2:$B$16,2,FALSE)*Factors!$D$2,VLOOKUP(K30,Factors!$A$2:$B$16,2,FALSE)*Factors!$D$3,VLOOKUP(L30,Factors!$A$2:$B$16,2,FALSE)*Factors!$D$4,VLOOKUP(M30,Factors!$A$2:$B$16,2,FALSE)*Factors!$D$5,VLOOKUP(N30,Factors!$A$2:$B$16,2,FALSE)*Factors!$D$6)</f>
        <v>#N/A</v>
      </c>
      <c r="P30" s="55"/>
      <c r="Q30" s="55"/>
    </row>
    <row r="31" spans="2:17" s="39" customFormat="1" x14ac:dyDescent="0.25">
      <c r="B31" s="46">
        <v>18</v>
      </c>
      <c r="C31" s="52"/>
      <c r="D31" s="54"/>
      <c r="E31" s="54"/>
      <c r="F31" s="50"/>
      <c r="G31" s="50"/>
      <c r="H31" s="50"/>
      <c r="I31" s="50"/>
      <c r="J31" s="50"/>
      <c r="K31" s="50"/>
      <c r="L31" s="50"/>
      <c r="M31" s="50"/>
      <c r="N31" s="50"/>
      <c r="O31" s="50" t="e">
        <f>PRODUCT(VLOOKUP(F31,Factors!$A$2:$B$4,2,FALSE),VLOOKUP(G31,Factors!$A$2:$B$16,2,FALSE),VLOOKUP(H31,Factors!$A$2:$B$16,2,FALSE),VLOOKUP(I31,Factors!$A$2:$B$16,2,FALSE))*SUM(VLOOKUP(J31,Factors!$A$2:$B$16,2,FALSE)*Factors!$D$2,VLOOKUP(K31,Factors!$A$2:$B$16,2,FALSE)*Factors!$D$3,VLOOKUP(L31,Factors!$A$2:$B$16,2,FALSE)*Factors!$D$4,VLOOKUP(M31,Factors!$A$2:$B$16,2,FALSE)*Factors!$D$5,VLOOKUP(N31,Factors!$A$2:$B$16,2,FALSE)*Factors!$D$6)</f>
        <v>#N/A</v>
      </c>
      <c r="P31" s="55"/>
      <c r="Q31" s="55"/>
    </row>
    <row r="32" spans="2:17" s="39" customFormat="1" x14ac:dyDescent="0.25">
      <c r="B32" s="46">
        <v>19</v>
      </c>
      <c r="C32" s="52"/>
      <c r="D32" s="54"/>
      <c r="E32" s="54"/>
      <c r="F32" s="50"/>
      <c r="G32" s="50"/>
      <c r="H32" s="50"/>
      <c r="I32" s="50"/>
      <c r="J32" s="50"/>
      <c r="K32" s="50"/>
      <c r="L32" s="50"/>
      <c r="M32" s="50"/>
      <c r="N32" s="50"/>
      <c r="O32" s="50" t="e">
        <f>PRODUCT(VLOOKUP(F32,Factors!$A$2:$B$4,2,FALSE),VLOOKUP(G32,Factors!$A$2:$B$16,2,FALSE),VLOOKUP(H32,Factors!$A$2:$B$16,2,FALSE),VLOOKUP(I32,Factors!$A$2:$B$16,2,FALSE))*SUM(VLOOKUP(J32,Factors!$A$2:$B$16,2,FALSE)*Factors!$D$2,VLOOKUP(K32,Factors!$A$2:$B$16,2,FALSE)*Factors!$D$3,VLOOKUP(L32,Factors!$A$2:$B$16,2,FALSE)*Factors!$D$4,VLOOKUP(M32,Factors!$A$2:$B$16,2,FALSE)*Factors!$D$5,VLOOKUP(N32,Factors!$A$2:$B$16,2,FALSE)*Factors!$D$6)</f>
        <v>#N/A</v>
      </c>
      <c r="P32" s="55"/>
      <c r="Q32" s="55"/>
    </row>
    <row r="33" spans="2:17" s="39" customFormat="1" x14ac:dyDescent="0.25">
      <c r="B33" s="46">
        <v>20</v>
      </c>
      <c r="C33" s="52"/>
      <c r="D33" s="54"/>
      <c r="E33" s="54"/>
      <c r="F33" s="50"/>
      <c r="G33" s="50"/>
      <c r="H33" s="50"/>
      <c r="I33" s="50"/>
      <c r="J33" s="50"/>
      <c r="K33" s="50"/>
      <c r="L33" s="50"/>
      <c r="M33" s="50"/>
      <c r="N33" s="50"/>
      <c r="O33" s="50" t="e">
        <f>PRODUCT(VLOOKUP(F33,Factors!$A$2:$B$4,2,FALSE),VLOOKUP(G33,Factors!$A$2:$B$16,2,FALSE),VLOOKUP(H33,Factors!$A$2:$B$16,2,FALSE),VLOOKUP(I33,Factors!$A$2:$B$16,2,FALSE))*SUM(VLOOKUP(J33,Factors!$A$2:$B$16,2,FALSE)*Factors!$D$2,VLOOKUP(K33,Factors!$A$2:$B$16,2,FALSE)*Factors!$D$3,VLOOKUP(L33,Factors!$A$2:$B$16,2,FALSE)*Factors!$D$4,VLOOKUP(M33,Factors!$A$2:$B$16,2,FALSE)*Factors!$D$5,VLOOKUP(N33,Factors!$A$2:$B$16,2,FALSE)*Factors!$D$6)</f>
        <v>#N/A</v>
      </c>
      <c r="P33" s="55"/>
      <c r="Q33" s="55"/>
    </row>
    <row r="34" spans="2:17" s="39" customFormat="1" x14ac:dyDescent="0.25">
      <c r="B34" s="46">
        <v>21</v>
      </c>
      <c r="C34" s="52"/>
      <c r="D34" s="54"/>
      <c r="E34" s="54"/>
      <c r="F34" s="50"/>
      <c r="G34" s="50"/>
      <c r="H34" s="50"/>
      <c r="I34" s="50"/>
      <c r="J34" s="50"/>
      <c r="K34" s="50"/>
      <c r="L34" s="50"/>
      <c r="M34" s="50"/>
      <c r="N34" s="50"/>
      <c r="O34" s="50" t="e">
        <f>PRODUCT(VLOOKUP(F34,Factors!$A$2:$B$4,2,FALSE),VLOOKUP(G34,Factors!$A$2:$B$16,2,FALSE),VLOOKUP(H34,Factors!$A$2:$B$16,2,FALSE),VLOOKUP(I34,Factors!$A$2:$B$16,2,FALSE))*SUM(VLOOKUP(J34,Factors!$A$2:$B$16,2,FALSE)*Factors!$D$2,VLOOKUP(K34,Factors!$A$2:$B$16,2,FALSE)*Factors!$D$3,VLOOKUP(L34,Factors!$A$2:$B$16,2,FALSE)*Factors!$D$4,VLOOKUP(M34,Factors!$A$2:$B$16,2,FALSE)*Factors!$D$5,VLOOKUP(N34,Factors!$A$2:$B$16,2,FALSE)*Factors!$D$6)</f>
        <v>#N/A</v>
      </c>
      <c r="P34" s="55"/>
      <c r="Q34" s="55"/>
    </row>
    <row r="35" spans="2:17" s="39" customFormat="1" x14ac:dyDescent="0.25">
      <c r="B35" s="46">
        <v>22</v>
      </c>
      <c r="C35" s="52"/>
      <c r="D35" s="54"/>
      <c r="E35" s="54"/>
      <c r="F35" s="50"/>
      <c r="G35" s="50"/>
      <c r="H35" s="50"/>
      <c r="I35" s="50"/>
      <c r="J35" s="50"/>
      <c r="K35" s="50"/>
      <c r="L35" s="50"/>
      <c r="M35" s="50"/>
      <c r="N35" s="50"/>
      <c r="O35" s="50" t="e">
        <f>PRODUCT(VLOOKUP(F35,Factors!$A$2:$B$4,2,FALSE),VLOOKUP(G35,Factors!$A$2:$B$16,2,FALSE),VLOOKUP(H35,Factors!$A$2:$B$16,2,FALSE),VLOOKUP(I35,Factors!$A$2:$B$16,2,FALSE))*SUM(VLOOKUP(J35,Factors!$A$2:$B$16,2,FALSE)*Factors!$D$2,VLOOKUP(K35,Factors!$A$2:$B$16,2,FALSE)*Factors!$D$3,VLOOKUP(L35,Factors!$A$2:$B$16,2,FALSE)*Factors!$D$4,VLOOKUP(M35,Factors!$A$2:$B$16,2,FALSE)*Factors!$D$5,VLOOKUP(N35,Factors!$A$2:$B$16,2,FALSE)*Factors!$D$6)</f>
        <v>#N/A</v>
      </c>
      <c r="P35" s="55"/>
      <c r="Q35" s="55"/>
    </row>
    <row r="36" spans="2:17" s="39" customFormat="1" x14ac:dyDescent="0.25">
      <c r="B36" s="46">
        <v>23</v>
      </c>
      <c r="C36" s="52"/>
      <c r="D36" s="54"/>
      <c r="E36" s="54"/>
      <c r="F36" s="50"/>
      <c r="G36" s="50"/>
      <c r="H36" s="50"/>
      <c r="I36" s="50"/>
      <c r="J36" s="50"/>
      <c r="K36" s="50"/>
      <c r="L36" s="50"/>
      <c r="M36" s="50"/>
      <c r="N36" s="50"/>
      <c r="O36" s="50" t="e">
        <f>PRODUCT(VLOOKUP(F36,Factors!$A$2:$B$4,2,FALSE),VLOOKUP(G36,Factors!$A$2:$B$16,2,FALSE),VLOOKUP(H36,Factors!$A$2:$B$16,2,FALSE),VLOOKUP(I36,Factors!$A$2:$B$16,2,FALSE))*SUM(VLOOKUP(J36,Factors!$A$2:$B$16,2,FALSE)*Factors!$D$2,VLOOKUP(K36,Factors!$A$2:$B$16,2,FALSE)*Factors!$D$3,VLOOKUP(L36,Factors!$A$2:$B$16,2,FALSE)*Factors!$D$4,VLOOKUP(M36,Factors!$A$2:$B$16,2,FALSE)*Factors!$D$5,VLOOKUP(N36,Factors!$A$2:$B$16,2,FALSE)*Factors!$D$6)</f>
        <v>#N/A</v>
      </c>
      <c r="P36" s="55"/>
      <c r="Q36" s="55"/>
    </row>
    <row r="37" spans="2:17" s="39" customFormat="1" x14ac:dyDescent="0.25">
      <c r="B37" s="46">
        <v>24</v>
      </c>
      <c r="C37" s="52"/>
      <c r="D37" s="54"/>
      <c r="E37" s="54"/>
      <c r="F37" s="50"/>
      <c r="G37" s="50"/>
      <c r="H37" s="50"/>
      <c r="I37" s="50"/>
      <c r="J37" s="50"/>
      <c r="K37" s="50"/>
      <c r="L37" s="50"/>
      <c r="M37" s="50"/>
      <c r="N37" s="50"/>
      <c r="O37" s="50" t="e">
        <f>PRODUCT(VLOOKUP(F37,Factors!$A$2:$B$4,2,FALSE),VLOOKUP(G37,Factors!$A$2:$B$16,2,FALSE),VLOOKUP(H37,Factors!$A$2:$B$16,2,FALSE),VLOOKUP(I37,Factors!$A$2:$B$16,2,FALSE))*SUM(VLOOKUP(J37,Factors!$A$2:$B$16,2,FALSE)*Factors!$D$2,VLOOKUP(K37,Factors!$A$2:$B$16,2,FALSE)*Factors!$D$3,VLOOKUP(L37,Factors!$A$2:$B$16,2,FALSE)*Factors!$D$4,VLOOKUP(M37,Factors!$A$2:$B$16,2,FALSE)*Factors!$D$5,VLOOKUP(N37,Factors!$A$2:$B$16,2,FALSE)*Factors!$D$6)</f>
        <v>#N/A</v>
      </c>
      <c r="P37" s="55"/>
      <c r="Q37" s="55"/>
    </row>
    <row r="38" spans="2:17" s="39" customFormat="1" x14ac:dyDescent="0.25">
      <c r="B38" s="46">
        <v>25</v>
      </c>
      <c r="C38" s="52"/>
      <c r="D38" s="54"/>
      <c r="E38" s="54"/>
      <c r="F38" s="50"/>
      <c r="G38" s="50"/>
      <c r="H38" s="50"/>
      <c r="I38" s="50"/>
      <c r="J38" s="50"/>
      <c r="K38" s="50"/>
      <c r="L38" s="50"/>
      <c r="M38" s="50"/>
      <c r="N38" s="50"/>
      <c r="O38" s="50" t="e">
        <f>PRODUCT(VLOOKUP(F38,Factors!$A$2:$B$4,2,FALSE),VLOOKUP(G38,Factors!$A$2:$B$16,2,FALSE),VLOOKUP(H38,Factors!$A$2:$B$16,2,FALSE),VLOOKUP(I38,Factors!$A$2:$B$16,2,FALSE))*SUM(VLOOKUP(J38,Factors!$A$2:$B$16,2,FALSE)*Factors!$D$2,VLOOKUP(K38,Factors!$A$2:$B$16,2,FALSE)*Factors!$D$3,VLOOKUP(L38,Factors!$A$2:$B$16,2,FALSE)*Factors!$D$4,VLOOKUP(M38,Factors!$A$2:$B$16,2,FALSE)*Factors!$D$5,VLOOKUP(N38,Factors!$A$2:$B$16,2,FALSE)*Factors!$D$6)</f>
        <v>#N/A</v>
      </c>
      <c r="P38" s="55"/>
      <c r="Q38" s="55"/>
    </row>
    <row r="39" spans="2:17" s="39" customFormat="1" x14ac:dyDescent="0.25">
      <c r="B39" s="46">
        <v>26</v>
      </c>
      <c r="C39" s="52"/>
      <c r="D39" s="54"/>
      <c r="E39" s="54"/>
      <c r="F39" s="50"/>
      <c r="G39" s="50"/>
      <c r="H39" s="50"/>
      <c r="I39" s="50"/>
      <c r="J39" s="50"/>
      <c r="K39" s="50"/>
      <c r="L39" s="50"/>
      <c r="M39" s="50"/>
      <c r="N39" s="50"/>
      <c r="O39" s="50" t="e">
        <f>PRODUCT(VLOOKUP(F39,Factors!$A$2:$B$4,2,FALSE),VLOOKUP(G39,Factors!$A$2:$B$16,2,FALSE),VLOOKUP(H39,Factors!$A$2:$B$16,2,FALSE),VLOOKUP(I39,Factors!$A$2:$B$16,2,FALSE))*SUM(VLOOKUP(J39,Factors!$A$2:$B$16,2,FALSE)*Factors!$D$2,VLOOKUP(K39,Factors!$A$2:$B$16,2,FALSE)*Factors!$D$3,VLOOKUP(L39,Factors!$A$2:$B$16,2,FALSE)*Factors!$D$4,VLOOKUP(M39,Factors!$A$2:$B$16,2,FALSE)*Factors!$D$5,VLOOKUP(N39,Factors!$A$2:$B$16,2,FALSE)*Factors!$D$6)</f>
        <v>#N/A</v>
      </c>
      <c r="P39" s="55"/>
      <c r="Q39" s="55"/>
    </row>
    <row r="40" spans="2:17" s="39" customFormat="1" x14ac:dyDescent="0.25">
      <c r="B40" s="46">
        <v>27</v>
      </c>
      <c r="C40" s="52"/>
      <c r="D40" s="54"/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 t="e">
        <f>PRODUCT(VLOOKUP(F40,Factors!$A$2:$B$4,2,FALSE),VLOOKUP(G40,Factors!$A$2:$B$16,2,FALSE),VLOOKUP(H40,Factors!$A$2:$B$16,2,FALSE),VLOOKUP(I40,Factors!$A$2:$B$16,2,FALSE))*SUM(VLOOKUP(J40,Factors!$A$2:$B$16,2,FALSE)*Factors!$D$2,VLOOKUP(K40,Factors!$A$2:$B$16,2,FALSE)*Factors!$D$3,VLOOKUP(L40,Factors!$A$2:$B$16,2,FALSE)*Factors!$D$4,VLOOKUP(M40,Factors!$A$2:$B$16,2,FALSE)*Factors!$D$5,VLOOKUP(N40,Factors!$A$2:$B$16,2,FALSE)*Factors!$D$6)</f>
        <v>#N/A</v>
      </c>
      <c r="P40" s="55"/>
      <c r="Q40" s="55"/>
    </row>
    <row r="41" spans="2:17" s="39" customFormat="1" x14ac:dyDescent="0.25">
      <c r="B41" s="46">
        <v>28</v>
      </c>
      <c r="C41" s="52"/>
      <c r="D41" s="54"/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 t="e">
        <f>PRODUCT(VLOOKUP(F41,Factors!$A$2:$B$4,2,FALSE),VLOOKUP(G41,Factors!$A$2:$B$16,2,FALSE),VLOOKUP(H41,Factors!$A$2:$B$16,2,FALSE),VLOOKUP(I41,Factors!$A$2:$B$16,2,FALSE))*SUM(VLOOKUP(J41,Factors!$A$2:$B$16,2,FALSE)*Factors!$D$2,VLOOKUP(K41,Factors!$A$2:$B$16,2,FALSE)*Factors!$D$3,VLOOKUP(L41,Factors!$A$2:$B$16,2,FALSE)*Factors!$D$4,VLOOKUP(M41,Factors!$A$2:$B$16,2,FALSE)*Factors!$D$5,VLOOKUP(N41,Factors!$A$2:$B$16,2,FALSE)*Factors!$D$6)</f>
        <v>#N/A</v>
      </c>
      <c r="P41" s="55"/>
      <c r="Q41" s="55"/>
    </row>
    <row r="42" spans="2:17" s="39" customFormat="1" x14ac:dyDescent="0.25">
      <c r="B42" s="46">
        <v>29</v>
      </c>
      <c r="C42" s="52"/>
      <c r="D42" s="54"/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 t="e">
        <f>PRODUCT(VLOOKUP(F42,Factors!$A$2:$B$4,2,FALSE),VLOOKUP(G42,Factors!$A$2:$B$16,2,FALSE),VLOOKUP(H42,Factors!$A$2:$B$16,2,FALSE),VLOOKUP(I42,Factors!$A$2:$B$16,2,FALSE))*SUM(VLOOKUP(J42,Factors!$A$2:$B$16,2,FALSE)*Factors!$D$2,VLOOKUP(K42,Factors!$A$2:$B$16,2,FALSE)*Factors!$D$3,VLOOKUP(L42,Factors!$A$2:$B$16,2,FALSE)*Factors!$D$4,VLOOKUP(M42,Factors!$A$2:$B$16,2,FALSE)*Factors!$D$5,VLOOKUP(N42,Factors!$A$2:$B$16,2,FALSE)*Factors!$D$6)</f>
        <v>#N/A</v>
      </c>
      <c r="P42" s="55"/>
      <c r="Q42" s="55"/>
    </row>
    <row r="43" spans="2:17" s="39" customFormat="1" x14ac:dyDescent="0.25">
      <c r="B43" s="46">
        <v>32</v>
      </c>
      <c r="C43" s="52"/>
      <c r="D43" s="54"/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 t="e">
        <f>PRODUCT(VLOOKUP(F43,Factors!$A$2:$B$4,2,FALSE),VLOOKUP(G43,Factors!$A$2:$B$16,2,FALSE),VLOOKUP(H43,Factors!$A$2:$B$16,2,FALSE),VLOOKUP(I43,Factors!$A$2:$B$16,2,FALSE))*SUM(VLOOKUP(J43,Factors!$A$2:$B$16,2,FALSE)*Factors!$D$2,VLOOKUP(K43,Factors!$A$2:$B$16,2,FALSE)*Factors!$D$3,VLOOKUP(L43,Factors!$A$2:$B$16,2,FALSE)*Factors!$D$4,VLOOKUP(M43,Factors!$A$2:$B$16,2,FALSE)*Factors!$D$5,VLOOKUP(N43,Factors!$A$2:$B$16,2,FALSE)*Factors!$D$6)</f>
        <v>#N/A</v>
      </c>
      <c r="P43" s="55"/>
      <c r="Q43" s="55"/>
    </row>
    <row r="44" spans="2:17" s="39" customFormat="1" x14ac:dyDescent="0.25">
      <c r="B44" s="46">
        <v>33</v>
      </c>
      <c r="C44" s="52"/>
      <c r="D44" s="54"/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 t="e">
        <f>PRODUCT(VLOOKUP(F44,Factors!$A$2:$B$4,2,FALSE),VLOOKUP(G44,Factors!$A$2:$B$16,2,FALSE),VLOOKUP(H44,Factors!$A$2:$B$16,2,FALSE),VLOOKUP(I44,Factors!$A$2:$B$16,2,FALSE))*SUM(VLOOKUP(J44,Factors!$A$2:$B$16,2,FALSE)*Factors!$D$2,VLOOKUP(K44,Factors!$A$2:$B$16,2,FALSE)*Factors!$D$3,VLOOKUP(L44,Factors!$A$2:$B$16,2,FALSE)*Factors!$D$4,VLOOKUP(M44,Factors!$A$2:$B$16,2,FALSE)*Factors!$D$5,VLOOKUP(N44,Factors!$A$2:$B$16,2,FALSE)*Factors!$D$6)</f>
        <v>#N/A</v>
      </c>
      <c r="P44" s="55"/>
      <c r="Q44" s="55"/>
    </row>
    <row r="45" spans="2:17" s="39" customFormat="1" x14ac:dyDescent="0.25">
      <c r="B45" s="46">
        <v>34</v>
      </c>
      <c r="C45" s="52"/>
      <c r="D45" s="54"/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 t="e">
        <f>PRODUCT(VLOOKUP(F45,Factors!$A$2:$B$4,2,FALSE),VLOOKUP(G45,Factors!$A$2:$B$16,2,FALSE),VLOOKUP(H45,Factors!$A$2:$B$16,2,FALSE),VLOOKUP(I45,Factors!$A$2:$B$16,2,FALSE))*SUM(VLOOKUP(J45,Factors!$A$2:$B$16,2,FALSE)*Factors!$D$2,VLOOKUP(K45,Factors!$A$2:$B$16,2,FALSE)*Factors!$D$3,VLOOKUP(L45,Factors!$A$2:$B$16,2,FALSE)*Factors!$D$4,VLOOKUP(M45,Factors!$A$2:$B$16,2,FALSE)*Factors!$D$5,VLOOKUP(N45,Factors!$A$2:$B$16,2,FALSE)*Factors!$D$6)</f>
        <v>#N/A</v>
      </c>
      <c r="P45" s="55"/>
      <c r="Q45" s="55"/>
    </row>
    <row r="46" spans="2:17" s="39" customFormat="1" x14ac:dyDescent="0.25">
      <c r="B46" s="46">
        <v>35</v>
      </c>
      <c r="C46" s="52"/>
      <c r="D46" s="56"/>
      <c r="E46" s="54"/>
      <c r="F46" s="50"/>
      <c r="G46" s="50"/>
      <c r="H46" s="50"/>
      <c r="I46" s="50"/>
      <c r="J46" s="50"/>
      <c r="K46" s="50"/>
      <c r="L46" s="50"/>
      <c r="M46" s="50"/>
      <c r="N46" s="50"/>
      <c r="O46" s="50" t="e">
        <f>PRODUCT(VLOOKUP(F46,Factors!$A$2:$B$4,2,FALSE),VLOOKUP(G46,Factors!$A$2:$B$16,2,FALSE),VLOOKUP(H46,Factors!$A$2:$B$16,2,FALSE),VLOOKUP(I46,Factors!$A$2:$B$16,2,FALSE))*SUM(VLOOKUP(J46,Factors!$A$2:$B$16,2,FALSE)*Factors!$D$2,VLOOKUP(K46,Factors!$A$2:$B$16,2,FALSE)*Factors!$D$3,VLOOKUP(L46,Factors!$A$2:$B$16,2,FALSE)*Factors!$D$4,VLOOKUP(M46,Factors!$A$2:$B$16,2,FALSE)*Factors!$D$5,VLOOKUP(N46,Factors!$A$2:$B$16,2,FALSE)*Factors!$D$6)</f>
        <v>#N/A</v>
      </c>
      <c r="P46" s="55"/>
      <c r="Q46" s="55"/>
    </row>
    <row r="47" spans="2:17" s="39" customFormat="1" x14ac:dyDescent="0.25">
      <c r="B47" s="46">
        <v>36</v>
      </c>
      <c r="C47" s="52"/>
      <c r="D47" s="54"/>
      <c r="E47" s="54"/>
      <c r="F47" s="50"/>
      <c r="G47" s="50"/>
      <c r="H47" s="50"/>
      <c r="I47" s="50"/>
      <c r="J47" s="50"/>
      <c r="K47" s="50"/>
      <c r="L47" s="50"/>
      <c r="M47" s="50"/>
      <c r="N47" s="50"/>
      <c r="O47" s="50" t="e">
        <f>PRODUCT(VLOOKUP(F47,Factors!$A$2:$B$4,2,FALSE),VLOOKUP(G47,Factors!$A$2:$B$16,2,FALSE),VLOOKUP(H47,Factors!$A$2:$B$16,2,FALSE),VLOOKUP(I47,Factors!$A$2:$B$16,2,FALSE))*SUM(VLOOKUP(J47,Factors!$A$2:$B$16,2,FALSE)*Factors!$D$2,VLOOKUP(K47,Factors!$A$2:$B$16,2,FALSE)*Factors!$D$3,VLOOKUP(L47,Factors!$A$2:$B$16,2,FALSE)*Factors!$D$4,VLOOKUP(M47,Factors!$A$2:$B$16,2,FALSE)*Factors!$D$5,VLOOKUP(N47,Factors!$A$2:$B$16,2,FALSE)*Factors!$D$6)</f>
        <v>#N/A</v>
      </c>
      <c r="P47" s="55"/>
      <c r="Q47" s="55"/>
    </row>
    <row r="48" spans="2:17" s="39" customFormat="1" x14ac:dyDescent="0.25">
      <c r="B48" s="46">
        <v>37</v>
      </c>
      <c r="C48" s="52"/>
      <c r="D48" s="54"/>
      <c r="E48" s="54"/>
      <c r="F48" s="50"/>
      <c r="G48" s="50"/>
      <c r="H48" s="50"/>
      <c r="I48" s="50"/>
      <c r="J48" s="50"/>
      <c r="K48" s="50"/>
      <c r="L48" s="50"/>
      <c r="M48" s="50"/>
      <c r="N48" s="50"/>
      <c r="O48" s="50" t="e">
        <f>PRODUCT(VLOOKUP(F48,Factors!$A$2:$B$4,2,FALSE),VLOOKUP(G48,Factors!$A$2:$B$16,2,FALSE),VLOOKUP(H48,Factors!$A$2:$B$16,2,FALSE),VLOOKUP(I48,Factors!$A$2:$B$16,2,FALSE))*SUM(VLOOKUP(J48,Factors!$A$2:$B$16,2,FALSE)*Factors!$D$2,VLOOKUP(K48,Factors!$A$2:$B$16,2,FALSE)*Factors!$D$3,VLOOKUP(L48,Factors!$A$2:$B$16,2,FALSE)*Factors!$D$4,VLOOKUP(M48,Factors!$A$2:$B$16,2,FALSE)*Factors!$D$5,VLOOKUP(N48,Factors!$A$2:$B$16,2,FALSE)*Factors!$D$6)</f>
        <v>#N/A</v>
      </c>
      <c r="P48" s="55"/>
      <c r="Q48" s="55"/>
    </row>
    <row r="49" spans="2:17" s="39" customFormat="1" x14ac:dyDescent="0.25">
      <c r="B49" s="46">
        <v>38</v>
      </c>
      <c r="C49" s="52"/>
      <c r="D49" s="54"/>
      <c r="E49" s="54"/>
      <c r="F49" s="50"/>
      <c r="G49" s="50"/>
      <c r="H49" s="50"/>
      <c r="I49" s="50"/>
      <c r="J49" s="50"/>
      <c r="K49" s="50"/>
      <c r="L49" s="50"/>
      <c r="M49" s="50"/>
      <c r="N49" s="50"/>
      <c r="O49" s="50" t="e">
        <f>PRODUCT(VLOOKUP(F49,Factors!$A$2:$B$4,2,FALSE),VLOOKUP(G49,Factors!$A$2:$B$16,2,FALSE),VLOOKUP(H49,Factors!$A$2:$B$16,2,FALSE),VLOOKUP(I49,Factors!$A$2:$B$16,2,FALSE))*SUM(VLOOKUP(J49,Factors!$A$2:$B$16,2,FALSE)*Factors!$D$2,VLOOKUP(K49,Factors!$A$2:$B$16,2,FALSE)*Factors!$D$3,VLOOKUP(L49,Factors!$A$2:$B$16,2,FALSE)*Factors!$D$4,VLOOKUP(M49,Factors!$A$2:$B$16,2,FALSE)*Factors!$D$5,VLOOKUP(N49,Factors!$A$2:$B$16,2,FALSE)*Factors!$D$6)</f>
        <v>#N/A</v>
      </c>
      <c r="P49" s="55"/>
      <c r="Q49" s="55"/>
    </row>
    <row r="50" spans="2:17" s="39" customFormat="1" x14ac:dyDescent="0.25">
      <c r="B50" s="46">
        <v>39</v>
      </c>
      <c r="C50" s="52"/>
      <c r="D50" s="54"/>
      <c r="E50" s="54"/>
      <c r="F50" s="50"/>
      <c r="G50" s="50"/>
      <c r="H50" s="50"/>
      <c r="I50" s="50"/>
      <c r="J50" s="50"/>
      <c r="K50" s="50"/>
      <c r="L50" s="50"/>
      <c r="M50" s="50"/>
      <c r="N50" s="50"/>
      <c r="O50" s="50" t="e">
        <f>PRODUCT(VLOOKUP(F50,Factors!$A$2:$B$4,2,FALSE),VLOOKUP(G50,Factors!$A$2:$B$16,2,FALSE),VLOOKUP(H50,Factors!$A$2:$B$16,2,FALSE),VLOOKUP(I50,Factors!$A$2:$B$16,2,FALSE))*SUM(VLOOKUP(J50,Factors!$A$2:$B$16,2,FALSE)*Factors!$D$2,VLOOKUP(K50,Factors!$A$2:$B$16,2,FALSE)*Factors!$D$3,VLOOKUP(L50,Factors!$A$2:$B$16,2,FALSE)*Factors!$D$4,VLOOKUP(M50,Factors!$A$2:$B$16,2,FALSE)*Factors!$D$5,VLOOKUP(N50,Factors!$A$2:$B$16,2,FALSE)*Factors!$D$6)</f>
        <v>#N/A</v>
      </c>
      <c r="P50" s="55"/>
      <c r="Q50" s="55"/>
    </row>
    <row r="51" spans="2:17" s="39" customFormat="1" x14ac:dyDescent="0.25">
      <c r="B51" s="46">
        <v>40</v>
      </c>
      <c r="C51" s="52"/>
      <c r="D51" s="54"/>
      <c r="E51" s="54"/>
      <c r="F51" s="50"/>
      <c r="G51" s="50"/>
      <c r="H51" s="50"/>
      <c r="I51" s="50"/>
      <c r="J51" s="50"/>
      <c r="K51" s="50"/>
      <c r="L51" s="50"/>
      <c r="M51" s="50"/>
      <c r="N51" s="50"/>
      <c r="O51" s="50" t="e">
        <f>PRODUCT(VLOOKUP(F51,Factors!$A$2:$B$4,2,FALSE),VLOOKUP(G51,Factors!$A$2:$B$16,2,FALSE),VLOOKUP(H51,Factors!$A$2:$B$16,2,FALSE),VLOOKUP(I51,Factors!$A$2:$B$16,2,FALSE))*SUM(VLOOKUP(J51,Factors!$A$2:$B$16,2,FALSE)*Factors!$D$2,VLOOKUP(K51,Factors!$A$2:$B$16,2,FALSE)*Factors!$D$3,VLOOKUP(L51,Factors!$A$2:$B$16,2,FALSE)*Factors!$D$4,VLOOKUP(M51,Factors!$A$2:$B$16,2,FALSE)*Factors!$D$5,VLOOKUP(N51,Factors!$A$2:$B$16,2,FALSE)*Factors!$D$6)</f>
        <v>#N/A</v>
      </c>
      <c r="P51" s="55"/>
      <c r="Q51" s="55"/>
    </row>
    <row r="52" spans="2:17" s="39" customFormat="1" x14ac:dyDescent="0.25">
      <c r="B52" s="46">
        <v>41</v>
      </c>
      <c r="C52" s="52"/>
      <c r="D52" s="54"/>
      <c r="E52" s="54"/>
      <c r="F52" s="50"/>
      <c r="G52" s="50"/>
      <c r="H52" s="50"/>
      <c r="I52" s="50"/>
      <c r="J52" s="50"/>
      <c r="K52" s="50"/>
      <c r="L52" s="50"/>
      <c r="M52" s="50"/>
      <c r="N52" s="50"/>
      <c r="O52" s="50" t="e">
        <f>PRODUCT(VLOOKUP(F52,Factors!$A$2:$B$4,2,FALSE),VLOOKUP(G52,Factors!$A$2:$B$16,2,FALSE),VLOOKUP(H52,Factors!$A$2:$B$16,2,FALSE),VLOOKUP(I52,Factors!$A$2:$B$16,2,FALSE))*SUM(VLOOKUP(J52,Factors!$A$2:$B$16,2,FALSE)*Factors!$D$2,VLOOKUP(K52,Factors!$A$2:$B$16,2,FALSE)*Factors!$D$3,VLOOKUP(L52,Factors!$A$2:$B$16,2,FALSE)*Factors!$D$4,VLOOKUP(M52,Factors!$A$2:$B$16,2,FALSE)*Factors!$D$5,VLOOKUP(N52,Factors!$A$2:$B$16,2,FALSE)*Factors!$D$6)</f>
        <v>#N/A</v>
      </c>
      <c r="P52" s="55"/>
      <c r="Q52" s="55"/>
    </row>
    <row r="53" spans="2:17" s="39" customFormat="1" x14ac:dyDescent="0.25">
      <c r="B53" s="46">
        <v>42</v>
      </c>
      <c r="C53" s="52"/>
      <c r="D53" s="54"/>
      <c r="E53" s="54"/>
      <c r="F53" s="50"/>
      <c r="G53" s="50"/>
      <c r="H53" s="50"/>
      <c r="I53" s="50"/>
      <c r="J53" s="50"/>
      <c r="K53" s="50"/>
      <c r="L53" s="50"/>
      <c r="M53" s="50"/>
      <c r="N53" s="50"/>
      <c r="O53" s="50" t="e">
        <f>PRODUCT(VLOOKUP(F53,Factors!$A$2:$B$4,2,FALSE),VLOOKUP(G53,Factors!$A$2:$B$16,2,FALSE),VLOOKUP(H53,Factors!$A$2:$B$16,2,FALSE),VLOOKUP(I53,Factors!$A$2:$B$16,2,FALSE))*SUM(VLOOKUP(J53,Factors!$A$2:$B$16,2,FALSE)*Factors!$D$2,VLOOKUP(K53,Factors!$A$2:$B$16,2,FALSE)*Factors!$D$3,VLOOKUP(L53,Factors!$A$2:$B$16,2,FALSE)*Factors!$D$4,VLOOKUP(M53,Factors!$A$2:$B$16,2,FALSE)*Factors!$D$5,VLOOKUP(N53,Factors!$A$2:$B$16,2,FALSE)*Factors!$D$6)</f>
        <v>#N/A</v>
      </c>
      <c r="P53" s="55"/>
      <c r="Q53" s="55"/>
    </row>
    <row r="54" spans="2:17" s="39" customFormat="1" x14ac:dyDescent="0.25">
      <c r="B54" s="46">
        <v>43</v>
      </c>
      <c r="C54" s="52"/>
      <c r="D54" s="54"/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 t="e">
        <f>PRODUCT(VLOOKUP(F54,Factors!$A$2:$B$4,2,FALSE),VLOOKUP(G54,Factors!$A$2:$B$16,2,FALSE),VLOOKUP(H54,Factors!$A$2:$B$16,2,FALSE),VLOOKUP(I54,Factors!$A$2:$B$16,2,FALSE))*SUM(VLOOKUP(J54,Factors!$A$2:$B$16,2,FALSE)*Factors!$D$2,VLOOKUP(K54,Factors!$A$2:$B$16,2,FALSE)*Factors!$D$3,VLOOKUP(L54,Factors!$A$2:$B$16,2,FALSE)*Factors!$D$4,VLOOKUP(M54,Factors!$A$2:$B$16,2,FALSE)*Factors!$D$5,VLOOKUP(N54,Factors!$A$2:$B$16,2,FALSE)*Factors!$D$6)</f>
        <v>#N/A</v>
      </c>
      <c r="P54" s="55"/>
      <c r="Q54" s="55"/>
    </row>
    <row r="55" spans="2:17" s="39" customFormat="1" x14ac:dyDescent="0.25">
      <c r="B55" s="46">
        <v>44</v>
      </c>
      <c r="C55" s="52"/>
      <c r="D55" s="54"/>
      <c r="E55" s="54"/>
      <c r="F55" s="50"/>
      <c r="G55" s="50"/>
      <c r="H55" s="50"/>
      <c r="I55" s="50"/>
      <c r="J55" s="50"/>
      <c r="K55" s="50"/>
      <c r="L55" s="50"/>
      <c r="M55" s="50"/>
      <c r="N55" s="50"/>
      <c r="O55" s="50" t="e">
        <f>PRODUCT(VLOOKUP(F55,Factors!$A$2:$B$4,2,FALSE),VLOOKUP(G55,Factors!$A$2:$B$16,2,FALSE),VLOOKUP(H55,Factors!$A$2:$B$16,2,FALSE),VLOOKUP(I55,Factors!$A$2:$B$16,2,FALSE))*SUM(VLOOKUP(J55,Factors!$A$2:$B$16,2,FALSE)*Factors!$D$2,VLOOKUP(K55,Factors!$A$2:$B$16,2,FALSE)*Factors!$D$3,VLOOKUP(L55,Factors!$A$2:$B$16,2,FALSE)*Factors!$D$4,VLOOKUP(M55,Factors!$A$2:$B$16,2,FALSE)*Factors!$D$5,VLOOKUP(N55,Factors!$A$2:$B$16,2,FALSE)*Factors!$D$6)</f>
        <v>#N/A</v>
      </c>
      <c r="P55" s="55"/>
      <c r="Q55" s="55"/>
    </row>
    <row r="56" spans="2:17" s="39" customFormat="1" x14ac:dyDescent="0.25">
      <c r="B56" s="46">
        <v>45</v>
      </c>
      <c r="C56" s="52"/>
      <c r="D56" s="54"/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 t="e">
        <f>PRODUCT(VLOOKUP(F56,Factors!$A$2:$B$4,2,FALSE),VLOOKUP(G56,Factors!$A$2:$B$16,2,FALSE),VLOOKUP(H56,Factors!$A$2:$B$16,2,FALSE),VLOOKUP(I56,Factors!$A$2:$B$16,2,FALSE))*SUM(VLOOKUP(J56,Factors!$A$2:$B$16,2,FALSE)*Factors!$D$2,VLOOKUP(K56,Factors!$A$2:$B$16,2,FALSE)*Factors!$D$3,VLOOKUP(L56,Factors!$A$2:$B$16,2,FALSE)*Factors!$D$4,VLOOKUP(M56,Factors!$A$2:$B$16,2,FALSE)*Factors!$D$5,VLOOKUP(N56,Factors!$A$2:$B$16,2,FALSE)*Factors!$D$6)</f>
        <v>#N/A</v>
      </c>
      <c r="P56" s="55"/>
      <c r="Q56" s="55"/>
    </row>
    <row r="57" spans="2:17" s="39" customFormat="1" x14ac:dyDescent="0.25">
      <c r="B57" s="46">
        <v>46</v>
      </c>
      <c r="C57" s="52"/>
      <c r="D57" s="54"/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 t="e">
        <f>PRODUCT(VLOOKUP(F57,Factors!$A$2:$B$4,2,FALSE),VLOOKUP(G57,Factors!$A$2:$B$16,2,FALSE),VLOOKUP(H57,Factors!$A$2:$B$16,2,FALSE),VLOOKUP(I57,Factors!$A$2:$B$16,2,FALSE))*SUM(VLOOKUP(J57,Factors!$A$2:$B$16,2,FALSE)*Factors!$D$2,VLOOKUP(K57,Factors!$A$2:$B$16,2,FALSE)*Factors!$D$3,VLOOKUP(L57,Factors!$A$2:$B$16,2,FALSE)*Factors!$D$4,VLOOKUP(M57,Factors!$A$2:$B$16,2,FALSE)*Factors!$D$5,VLOOKUP(N57,Factors!$A$2:$B$16,2,FALSE)*Factors!$D$6)</f>
        <v>#N/A</v>
      </c>
      <c r="P57" s="55"/>
      <c r="Q57" s="55"/>
    </row>
    <row r="58" spans="2:17" s="39" customFormat="1" x14ac:dyDescent="0.25">
      <c r="B58" s="46">
        <v>47</v>
      </c>
      <c r="C58" s="52"/>
      <c r="D58" s="54"/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 t="e">
        <f>PRODUCT(VLOOKUP(F58,Factors!$A$2:$B$4,2,FALSE),VLOOKUP(G58,Factors!$A$2:$B$16,2,FALSE),VLOOKUP(H58,Factors!$A$2:$B$16,2,FALSE),VLOOKUP(I58,Factors!$A$2:$B$16,2,FALSE))*SUM(VLOOKUP(J58,Factors!$A$2:$B$16,2,FALSE)*Factors!$D$2,VLOOKUP(K58,Factors!$A$2:$B$16,2,FALSE)*Factors!$D$3,VLOOKUP(L58,Factors!$A$2:$B$16,2,FALSE)*Factors!$D$4,VLOOKUP(M58,Factors!$A$2:$B$16,2,FALSE)*Factors!$D$5,VLOOKUP(N58,Factors!$A$2:$B$16,2,FALSE)*Factors!$D$6)</f>
        <v>#N/A</v>
      </c>
      <c r="P58" s="55"/>
      <c r="Q58" s="55"/>
    </row>
    <row r="59" spans="2:17" s="39" customFormat="1" x14ac:dyDescent="0.25">
      <c r="B59" s="46">
        <v>48</v>
      </c>
      <c r="C59" s="52"/>
      <c r="D59" s="54"/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 t="e">
        <f>PRODUCT(VLOOKUP(F59,Factors!$A$2:$B$4,2,FALSE),VLOOKUP(G59,Factors!$A$2:$B$16,2,FALSE),VLOOKUP(H59,Factors!$A$2:$B$16,2,FALSE),VLOOKUP(I59,Factors!$A$2:$B$16,2,FALSE))*SUM(VLOOKUP(J59,Factors!$A$2:$B$16,2,FALSE)*Factors!$D$2,VLOOKUP(K59,Factors!$A$2:$B$16,2,FALSE)*Factors!$D$3,VLOOKUP(L59,Factors!$A$2:$B$16,2,FALSE)*Factors!$D$4,VLOOKUP(M59,Factors!$A$2:$B$16,2,FALSE)*Factors!$D$5,VLOOKUP(N59,Factors!$A$2:$B$16,2,FALSE)*Factors!$D$6)</f>
        <v>#N/A</v>
      </c>
      <c r="P59" s="55"/>
      <c r="Q59" s="55"/>
    </row>
    <row r="60" spans="2:17" s="39" customFormat="1" x14ac:dyDescent="0.25">
      <c r="B60" s="46">
        <v>49</v>
      </c>
      <c r="C60" s="52"/>
      <c r="D60" s="54"/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 t="e">
        <f>PRODUCT(VLOOKUP(F60,Factors!$A$2:$B$4,2,FALSE),VLOOKUP(G60,Factors!$A$2:$B$16,2,FALSE),VLOOKUP(H60,Factors!$A$2:$B$16,2,FALSE),VLOOKUP(I60,Factors!$A$2:$B$16,2,FALSE))*SUM(VLOOKUP(J60,Factors!$A$2:$B$16,2,FALSE)*Factors!$D$2,VLOOKUP(K60,Factors!$A$2:$B$16,2,FALSE)*Factors!$D$3,VLOOKUP(L60,Factors!$A$2:$B$16,2,FALSE)*Factors!$D$4,VLOOKUP(M60,Factors!$A$2:$B$16,2,FALSE)*Factors!$D$5,VLOOKUP(N60,Factors!$A$2:$B$16,2,FALSE)*Factors!$D$6)</f>
        <v>#N/A</v>
      </c>
      <c r="P60" s="55"/>
      <c r="Q60" s="55"/>
    </row>
    <row r="61" spans="2:17" s="39" customFormat="1" x14ac:dyDescent="0.25">
      <c r="B61" s="46">
        <v>50</v>
      </c>
      <c r="C61" s="52"/>
      <c r="D61" s="54"/>
      <c r="E61" s="54"/>
      <c r="F61" s="50"/>
      <c r="G61" s="50"/>
      <c r="H61" s="50"/>
      <c r="I61" s="50"/>
      <c r="J61" s="50"/>
      <c r="K61" s="50"/>
      <c r="L61" s="50"/>
      <c r="M61" s="50"/>
      <c r="N61" s="50"/>
      <c r="O61" s="50" t="e">
        <f>PRODUCT(VLOOKUP(F61,Factors!$A$2:$B$4,2,FALSE),VLOOKUP(G61,Factors!$A$2:$B$16,2,FALSE),VLOOKUP(H61,Factors!$A$2:$B$16,2,FALSE),VLOOKUP(I61,Factors!$A$2:$B$16,2,FALSE))*SUM(VLOOKUP(J61,Factors!$A$2:$B$16,2,FALSE)*Factors!$D$2,VLOOKUP(K61,Factors!$A$2:$B$16,2,FALSE)*Factors!$D$3,VLOOKUP(L61,Factors!$A$2:$B$16,2,FALSE)*Factors!$D$4,VLOOKUP(M61,Factors!$A$2:$B$16,2,FALSE)*Factors!$D$5,VLOOKUP(N61,Factors!$A$2:$B$16,2,FALSE)*Factors!$D$6)</f>
        <v>#N/A</v>
      </c>
      <c r="P61" s="55"/>
      <c r="Q61" s="55"/>
    </row>
    <row r="62" spans="2:17" s="39" customFormat="1" x14ac:dyDescent="0.25">
      <c r="B62" s="46">
        <v>51</v>
      </c>
      <c r="C62" s="52"/>
      <c r="D62" s="54"/>
      <c r="E62" s="54"/>
      <c r="F62" s="50"/>
      <c r="G62" s="50"/>
      <c r="H62" s="50"/>
      <c r="I62" s="50"/>
      <c r="J62" s="50"/>
      <c r="K62" s="50"/>
      <c r="L62" s="50"/>
      <c r="M62" s="50"/>
      <c r="N62" s="50"/>
      <c r="O62" s="50" t="e">
        <f>PRODUCT(VLOOKUP(F62,Factors!$A$2:$B$4,2,FALSE),VLOOKUP(G62,Factors!$A$2:$B$16,2,FALSE),VLOOKUP(H62,Factors!$A$2:$B$16,2,FALSE),VLOOKUP(I62,Factors!$A$2:$B$16,2,FALSE))*SUM(VLOOKUP(J62,Factors!$A$2:$B$16,2,FALSE)*Factors!$D$2,VLOOKUP(K62,Factors!$A$2:$B$16,2,FALSE)*Factors!$D$3,VLOOKUP(L62,Factors!$A$2:$B$16,2,FALSE)*Factors!$D$4,VLOOKUP(M62,Factors!$A$2:$B$16,2,FALSE)*Factors!$D$5,VLOOKUP(N62,Factors!$A$2:$B$16,2,FALSE)*Factors!$D$6)</f>
        <v>#N/A</v>
      </c>
      <c r="P62" s="55"/>
      <c r="Q62" s="55"/>
    </row>
    <row r="63" spans="2:17" s="39" customFormat="1" x14ac:dyDescent="0.25">
      <c r="B63" s="46">
        <v>52</v>
      </c>
      <c r="C63" s="52"/>
      <c r="D63" s="54"/>
      <c r="E63" s="54"/>
      <c r="F63" s="50"/>
      <c r="G63" s="50"/>
      <c r="H63" s="50"/>
      <c r="I63" s="50"/>
      <c r="J63" s="50"/>
      <c r="K63" s="50"/>
      <c r="L63" s="50"/>
      <c r="M63" s="50"/>
      <c r="N63" s="50"/>
      <c r="O63" s="50" t="e">
        <f>PRODUCT(VLOOKUP(F63,Factors!$A$2:$B$4,2,FALSE),VLOOKUP(G63,Factors!$A$2:$B$16,2,FALSE),VLOOKUP(H63,Factors!$A$2:$B$16,2,FALSE),VLOOKUP(I63,Factors!$A$2:$B$16,2,FALSE))*SUM(VLOOKUP(J63,Factors!$A$2:$B$16,2,FALSE)*Factors!$D$2,VLOOKUP(K63,Factors!$A$2:$B$16,2,FALSE)*Factors!$D$3,VLOOKUP(L63,Factors!$A$2:$B$16,2,FALSE)*Factors!$D$4,VLOOKUP(M63,Factors!$A$2:$B$16,2,FALSE)*Factors!$D$5,VLOOKUP(N63,Factors!$A$2:$B$16,2,FALSE)*Factors!$D$6)</f>
        <v>#N/A</v>
      </c>
      <c r="P63" s="55"/>
      <c r="Q63" s="55"/>
    </row>
    <row r="64" spans="2:17" s="39" customFormat="1" x14ac:dyDescent="0.25">
      <c r="B64" s="46">
        <v>53</v>
      </c>
      <c r="C64" s="52"/>
      <c r="D64" s="54"/>
      <c r="E64" s="54"/>
      <c r="F64" s="50"/>
      <c r="G64" s="50"/>
      <c r="H64" s="50"/>
      <c r="I64" s="50"/>
      <c r="J64" s="50"/>
      <c r="K64" s="50"/>
      <c r="L64" s="50"/>
      <c r="M64" s="50"/>
      <c r="N64" s="50"/>
      <c r="O64" s="50" t="e">
        <f>PRODUCT(VLOOKUP(F64,Factors!$A$2:$B$4,2,FALSE),VLOOKUP(G64,Factors!$A$2:$B$16,2,FALSE),VLOOKUP(H64,Factors!$A$2:$B$16,2,FALSE),VLOOKUP(I64,Factors!$A$2:$B$16,2,FALSE))*SUM(VLOOKUP(J64,Factors!$A$2:$B$16,2,FALSE)*Factors!$D$2,VLOOKUP(K64,Factors!$A$2:$B$16,2,FALSE)*Factors!$D$3,VLOOKUP(L64,Factors!$A$2:$B$16,2,FALSE)*Factors!$D$4,VLOOKUP(M64,Factors!$A$2:$B$16,2,FALSE)*Factors!$D$5,VLOOKUP(N64,Factors!$A$2:$B$16,2,FALSE)*Factors!$D$6)</f>
        <v>#N/A</v>
      </c>
      <c r="P64" s="55"/>
      <c r="Q64" s="55"/>
    </row>
    <row r="65" spans="2:17" s="39" customFormat="1" x14ac:dyDescent="0.25">
      <c r="B65" s="46">
        <v>54</v>
      </c>
      <c r="C65" s="52"/>
      <c r="D65" s="54"/>
      <c r="E65" s="54"/>
      <c r="F65" s="50"/>
      <c r="G65" s="50"/>
      <c r="H65" s="50"/>
      <c r="I65" s="50"/>
      <c r="J65" s="50"/>
      <c r="K65" s="50"/>
      <c r="L65" s="50"/>
      <c r="M65" s="50"/>
      <c r="N65" s="50"/>
      <c r="O65" s="50" t="e">
        <f>PRODUCT(VLOOKUP(F65,Factors!$A$2:$B$4,2,FALSE),VLOOKUP(G65,Factors!$A$2:$B$16,2,FALSE),VLOOKUP(H65,Factors!$A$2:$B$16,2,FALSE),VLOOKUP(I65,Factors!$A$2:$B$16,2,FALSE))*SUM(VLOOKUP(J65,Factors!$A$2:$B$16,2,FALSE)*Factors!$D$2,VLOOKUP(K65,Factors!$A$2:$B$16,2,FALSE)*Factors!$D$3,VLOOKUP(L65,Factors!$A$2:$B$16,2,FALSE)*Factors!$D$4,VLOOKUP(M65,Factors!$A$2:$B$16,2,FALSE)*Factors!$D$5,VLOOKUP(N65,Factors!$A$2:$B$16,2,FALSE)*Factors!$D$6)</f>
        <v>#N/A</v>
      </c>
      <c r="P65" s="55"/>
      <c r="Q65" s="55"/>
    </row>
    <row r="66" spans="2:17" x14ac:dyDescent="0.25">
      <c r="B66" s="46">
        <v>55</v>
      </c>
      <c r="C66" s="52"/>
      <c r="D66" s="54"/>
      <c r="E66" s="54"/>
      <c r="F66" s="50"/>
      <c r="G66" s="50"/>
      <c r="H66" s="50"/>
      <c r="I66" s="50"/>
      <c r="J66" s="50"/>
      <c r="K66" s="50"/>
      <c r="L66" s="50"/>
      <c r="M66" s="50"/>
      <c r="N66" s="50"/>
      <c r="O66" s="50" t="e">
        <f>PRODUCT(VLOOKUP(F66,Factors!$A$2:$B$4,2,FALSE),VLOOKUP(G66,Factors!$A$2:$B$16,2,FALSE),VLOOKUP(H66,Factors!$A$2:$B$16,2,FALSE),VLOOKUP(I66,Factors!$A$2:$B$16,2,FALSE))*SUM(VLOOKUP(J66,Factors!$A$2:$B$16,2,FALSE)*Factors!$D$2,VLOOKUP(K66,Factors!$A$2:$B$16,2,FALSE)*Factors!$D$3,VLOOKUP(L66,Factors!$A$2:$B$16,2,FALSE)*Factors!$D$4,VLOOKUP(M66,Factors!$A$2:$B$16,2,FALSE)*Factors!$D$5,VLOOKUP(N66,Factors!$A$2:$B$16,2,FALSE)*Factors!$D$6)</f>
        <v>#N/A</v>
      </c>
      <c r="P66" s="55"/>
      <c r="Q66" s="55"/>
    </row>
    <row r="67" spans="2:17" x14ac:dyDescent="0.25">
      <c r="B67" s="46">
        <v>56</v>
      </c>
      <c r="C67" s="52"/>
      <c r="D67" s="54"/>
      <c r="E67" s="54"/>
      <c r="F67" s="50"/>
      <c r="G67" s="50"/>
      <c r="H67" s="50"/>
      <c r="I67" s="50"/>
      <c r="J67" s="50"/>
      <c r="K67" s="50"/>
      <c r="L67" s="50"/>
      <c r="M67" s="50"/>
      <c r="N67" s="50"/>
      <c r="O67" s="50" t="e">
        <f>PRODUCT(VLOOKUP(F67,Factors!$A$2:$B$4,2,FALSE),VLOOKUP(G67,Factors!$A$2:$B$16,2,FALSE),VLOOKUP(H67,Factors!$A$2:$B$16,2,FALSE),VLOOKUP(I67,Factors!$A$2:$B$16,2,FALSE))*SUM(VLOOKUP(J67,Factors!$A$2:$B$16,2,FALSE)*Factors!$D$2,VLOOKUP(K67,Factors!$A$2:$B$16,2,FALSE)*Factors!$D$3,VLOOKUP(L67,Factors!$A$2:$B$16,2,FALSE)*Factors!$D$4,VLOOKUP(M67,Factors!$A$2:$B$16,2,FALSE)*Factors!$D$5,VLOOKUP(N67,Factors!$A$2:$B$16,2,FALSE)*Factors!$D$6)</f>
        <v>#N/A</v>
      </c>
      <c r="P67" s="55"/>
      <c r="Q67" s="55"/>
    </row>
    <row r="68" spans="2:17" x14ac:dyDescent="0.25">
      <c r="B68" s="46">
        <v>57</v>
      </c>
      <c r="C68" s="52"/>
      <c r="D68" s="54"/>
      <c r="E68" s="54"/>
      <c r="F68" s="50"/>
      <c r="G68" s="50"/>
      <c r="H68" s="50"/>
      <c r="I68" s="50"/>
      <c r="J68" s="50"/>
      <c r="K68" s="50"/>
      <c r="L68" s="50"/>
      <c r="M68" s="50"/>
      <c r="N68" s="50"/>
      <c r="O68" s="50" t="e">
        <f>PRODUCT(VLOOKUP(F68,Factors!$A$2:$B$4,2,FALSE),VLOOKUP(G68,Factors!$A$2:$B$16,2,FALSE),VLOOKUP(H68,Factors!$A$2:$B$16,2,FALSE),VLOOKUP(I68,Factors!$A$2:$B$16,2,FALSE))*SUM(VLOOKUP(J68,Factors!$A$2:$B$16,2,FALSE)*Factors!$D$2,VLOOKUP(K68,Factors!$A$2:$B$16,2,FALSE)*Factors!$D$3,VLOOKUP(L68,Factors!$A$2:$B$16,2,FALSE)*Factors!$D$4,VLOOKUP(M68,Factors!$A$2:$B$16,2,FALSE)*Factors!$D$5,VLOOKUP(N68,Factors!$A$2:$B$16,2,FALSE)*Factors!$D$6)</f>
        <v>#N/A</v>
      </c>
      <c r="P68" s="55"/>
      <c r="Q68" s="55"/>
    </row>
    <row r="69" spans="2:17" x14ac:dyDescent="0.25">
      <c r="B69" s="46">
        <v>58</v>
      </c>
      <c r="C69" s="52"/>
      <c r="D69" s="54"/>
      <c r="E69" s="54"/>
      <c r="F69" s="50"/>
      <c r="G69" s="50"/>
      <c r="H69" s="50"/>
      <c r="I69" s="50"/>
      <c r="J69" s="50"/>
      <c r="K69" s="50"/>
      <c r="L69" s="50"/>
      <c r="M69" s="50"/>
      <c r="N69" s="50"/>
      <c r="O69" s="50" t="e">
        <f>PRODUCT(VLOOKUP(F69,Factors!$A$2:$B$4,2,FALSE),VLOOKUP(G69,Factors!$A$2:$B$16,2,FALSE),VLOOKUP(H69,Factors!$A$2:$B$16,2,FALSE),VLOOKUP(I69,Factors!$A$2:$B$16,2,FALSE))*SUM(VLOOKUP(J69,Factors!$A$2:$B$16,2,FALSE)*Factors!$D$2,VLOOKUP(K69,Factors!$A$2:$B$16,2,FALSE)*Factors!$D$3,VLOOKUP(L69,Factors!$A$2:$B$16,2,FALSE)*Factors!$D$4,VLOOKUP(M69,Factors!$A$2:$B$16,2,FALSE)*Factors!$D$5,VLOOKUP(N69,Factors!$A$2:$B$16,2,FALSE)*Factors!$D$6)</f>
        <v>#N/A</v>
      </c>
      <c r="P69" s="55"/>
      <c r="Q69" s="55"/>
    </row>
    <row r="70" spans="2:17" x14ac:dyDescent="0.25">
      <c r="B70" s="46">
        <v>59</v>
      </c>
      <c r="C70" s="52"/>
      <c r="D70" s="54"/>
      <c r="E70" s="54"/>
      <c r="F70" s="50"/>
      <c r="G70" s="50"/>
      <c r="H70" s="50"/>
      <c r="I70" s="50"/>
      <c r="J70" s="50"/>
      <c r="K70" s="50"/>
      <c r="L70" s="50"/>
      <c r="M70" s="50"/>
      <c r="N70" s="50"/>
      <c r="O70" s="50" t="e">
        <f>PRODUCT(VLOOKUP(F70,Factors!$A$2:$B$4,2,FALSE),VLOOKUP(G70,Factors!$A$2:$B$16,2,FALSE),VLOOKUP(H70,Factors!$A$2:$B$16,2,FALSE),VLOOKUP(I70,Factors!$A$2:$B$16,2,FALSE))*SUM(VLOOKUP(J70,Factors!$A$2:$B$16,2,FALSE)*Factors!$D$2,VLOOKUP(K70,Factors!$A$2:$B$16,2,FALSE)*Factors!$D$3,VLOOKUP(L70,Factors!$A$2:$B$16,2,FALSE)*Factors!$D$4,VLOOKUP(M70,Factors!$A$2:$B$16,2,FALSE)*Factors!$D$5,VLOOKUP(N70,Factors!$A$2:$B$16,2,FALSE)*Factors!$D$6)</f>
        <v>#N/A</v>
      </c>
      <c r="P70" s="55"/>
      <c r="Q70" s="55"/>
    </row>
    <row r="71" spans="2:17" x14ac:dyDescent="0.25">
      <c r="B71" s="46">
        <v>60</v>
      </c>
      <c r="C71" s="52"/>
      <c r="D71" s="54"/>
      <c r="E71" s="54"/>
      <c r="F71" s="50"/>
      <c r="G71" s="50"/>
      <c r="H71" s="50"/>
      <c r="I71" s="50"/>
      <c r="J71" s="50"/>
      <c r="K71" s="50"/>
      <c r="L71" s="50"/>
      <c r="M71" s="50"/>
      <c r="N71" s="50"/>
      <c r="O71" s="50" t="e">
        <f>PRODUCT(VLOOKUP(F71,Factors!$A$2:$B$4,2,FALSE),VLOOKUP(G71,Factors!$A$2:$B$16,2,FALSE),VLOOKUP(H71,Factors!$A$2:$B$16,2,FALSE),VLOOKUP(I71,Factors!$A$2:$B$16,2,FALSE))*SUM(VLOOKUP(J71,Factors!$A$2:$B$16,2,FALSE)*Factors!$D$2,VLOOKUP(K71,Factors!$A$2:$B$16,2,FALSE)*Factors!$D$3,VLOOKUP(L71,Factors!$A$2:$B$16,2,FALSE)*Factors!$D$4,VLOOKUP(M71,Factors!$A$2:$B$16,2,FALSE)*Factors!$D$5,VLOOKUP(N71,Factors!$A$2:$B$16,2,FALSE)*Factors!$D$6)</f>
        <v>#N/A</v>
      </c>
      <c r="P71" s="55"/>
      <c r="Q71" s="55"/>
    </row>
    <row r="72" spans="2:17" x14ac:dyDescent="0.25">
      <c r="B72" s="46">
        <v>61</v>
      </c>
      <c r="C72" s="52"/>
      <c r="D72" s="54"/>
      <c r="E72" s="54"/>
      <c r="F72" s="50"/>
      <c r="G72" s="50"/>
      <c r="H72" s="50"/>
      <c r="I72" s="50"/>
      <c r="J72" s="50"/>
      <c r="K72" s="50"/>
      <c r="L72" s="50"/>
      <c r="M72" s="50"/>
      <c r="N72" s="50"/>
      <c r="O72" s="50" t="e">
        <f>PRODUCT(VLOOKUP(F72,Factors!$A$2:$B$4,2,FALSE),VLOOKUP(G72,Factors!$A$2:$B$16,2,FALSE),VLOOKUP(H72,Factors!$A$2:$B$16,2,FALSE),VLOOKUP(I72,Factors!$A$2:$B$16,2,FALSE))*SUM(VLOOKUP(J72,Factors!$A$2:$B$16,2,FALSE)*Factors!$D$2,VLOOKUP(K72,Factors!$A$2:$B$16,2,FALSE)*Factors!$D$3,VLOOKUP(L72,Factors!$A$2:$B$16,2,FALSE)*Factors!$D$4,VLOOKUP(M72,Factors!$A$2:$B$16,2,FALSE)*Factors!$D$5,VLOOKUP(N72,Factors!$A$2:$B$16,2,FALSE)*Factors!$D$6)</f>
        <v>#N/A</v>
      </c>
      <c r="P72" s="55"/>
      <c r="Q72" s="55"/>
    </row>
    <row r="73" spans="2:17" x14ac:dyDescent="0.25">
      <c r="B73" s="46">
        <v>62</v>
      </c>
      <c r="C73" s="52"/>
      <c r="D73" s="54"/>
      <c r="E73" s="54"/>
      <c r="F73" s="50"/>
      <c r="G73" s="50"/>
      <c r="H73" s="50"/>
      <c r="I73" s="50"/>
      <c r="J73" s="50"/>
      <c r="K73" s="50"/>
      <c r="L73" s="50"/>
      <c r="M73" s="50"/>
      <c r="N73" s="50"/>
      <c r="O73" s="50" t="e">
        <f>PRODUCT(VLOOKUP(F73,Factors!$A$2:$B$4,2,FALSE),VLOOKUP(G73,Factors!$A$2:$B$16,2,FALSE),VLOOKUP(H73,Factors!$A$2:$B$16,2,FALSE),VLOOKUP(I73,Factors!$A$2:$B$16,2,FALSE))*SUM(VLOOKUP(J73,Factors!$A$2:$B$16,2,FALSE)*Factors!$D$2,VLOOKUP(K73,Factors!$A$2:$B$16,2,FALSE)*Factors!$D$3,VLOOKUP(L73,Factors!$A$2:$B$16,2,FALSE)*Factors!$D$4,VLOOKUP(M73,Factors!$A$2:$B$16,2,FALSE)*Factors!$D$5,VLOOKUP(N73,Factors!$A$2:$B$16,2,FALSE)*Factors!$D$6)</f>
        <v>#N/A</v>
      </c>
      <c r="P73" s="55"/>
      <c r="Q73" s="55"/>
    </row>
    <row r="74" spans="2:17" x14ac:dyDescent="0.25">
      <c r="B74" s="46">
        <v>63</v>
      </c>
      <c r="C74" s="52"/>
      <c r="D74" s="54"/>
      <c r="E74" s="54"/>
      <c r="F74" s="50"/>
      <c r="G74" s="50"/>
      <c r="H74" s="50"/>
      <c r="I74" s="50"/>
      <c r="J74" s="50"/>
      <c r="K74" s="50"/>
      <c r="L74" s="50"/>
      <c r="M74" s="50"/>
      <c r="N74" s="50"/>
      <c r="O74" s="50" t="e">
        <f>PRODUCT(VLOOKUP(F74,Factors!$A$2:$B$4,2,FALSE),VLOOKUP(G74,Factors!$A$2:$B$16,2,FALSE),VLOOKUP(H74,Factors!$A$2:$B$16,2,FALSE),VLOOKUP(I74,Factors!$A$2:$B$16,2,FALSE))*SUM(VLOOKUP(J74,Factors!$A$2:$B$16,2,FALSE)*Factors!$D$2,VLOOKUP(K74,Factors!$A$2:$B$16,2,FALSE)*Factors!$D$3,VLOOKUP(L74,Factors!$A$2:$B$16,2,FALSE)*Factors!$D$4,VLOOKUP(M74,Factors!$A$2:$B$16,2,FALSE)*Factors!$D$5,VLOOKUP(N74,Factors!$A$2:$B$16,2,FALSE)*Factors!$D$6)</f>
        <v>#N/A</v>
      </c>
      <c r="P74" s="55"/>
      <c r="Q74" s="55"/>
    </row>
    <row r="75" spans="2:17" x14ac:dyDescent="0.25">
      <c r="B75" s="46">
        <v>64</v>
      </c>
      <c r="C75" s="52"/>
      <c r="D75" s="54"/>
      <c r="E75" s="54"/>
      <c r="F75" s="50"/>
      <c r="G75" s="50"/>
      <c r="H75" s="50"/>
      <c r="I75" s="50"/>
      <c r="J75" s="50"/>
      <c r="K75" s="50"/>
      <c r="L75" s="50"/>
      <c r="M75" s="50"/>
      <c r="N75" s="50"/>
      <c r="O75" s="50" t="e">
        <f>PRODUCT(VLOOKUP(F75,Factors!$A$2:$B$4,2,FALSE),VLOOKUP(G75,Factors!$A$2:$B$16,2,FALSE),VLOOKUP(H75,Factors!$A$2:$B$16,2,FALSE),VLOOKUP(I75,Factors!$A$2:$B$16,2,FALSE))*SUM(VLOOKUP(J75,Factors!$A$2:$B$16,2,FALSE)*Factors!$D$2,VLOOKUP(K75,Factors!$A$2:$B$16,2,FALSE)*Factors!$D$3,VLOOKUP(L75,Factors!$A$2:$B$16,2,FALSE)*Factors!$D$4,VLOOKUP(M75,Factors!$A$2:$B$16,2,FALSE)*Factors!$D$5,VLOOKUP(N75,Factors!$A$2:$B$16,2,FALSE)*Factors!$D$6)</f>
        <v>#N/A</v>
      </c>
      <c r="P75" s="55"/>
      <c r="Q75" s="55"/>
    </row>
    <row r="76" spans="2:17" x14ac:dyDescent="0.25">
      <c r="B76" s="46">
        <v>65</v>
      </c>
      <c r="C76" s="52"/>
      <c r="D76" s="54"/>
      <c r="E76" s="54"/>
      <c r="F76" s="50"/>
      <c r="G76" s="50"/>
      <c r="H76" s="50"/>
      <c r="I76" s="50"/>
      <c r="J76" s="50"/>
      <c r="K76" s="50"/>
      <c r="L76" s="50"/>
      <c r="M76" s="50"/>
      <c r="N76" s="50"/>
      <c r="O76" s="50" t="e">
        <f>PRODUCT(VLOOKUP(F76,Factors!$A$2:$B$4,2,FALSE),VLOOKUP(G76,Factors!$A$2:$B$16,2,FALSE),VLOOKUP(H76,Factors!$A$2:$B$16,2,FALSE),VLOOKUP(I76,Factors!$A$2:$B$16,2,FALSE))*SUM(VLOOKUP(J76,Factors!$A$2:$B$16,2,FALSE)*Factors!$D$2,VLOOKUP(K76,Factors!$A$2:$B$16,2,FALSE)*Factors!$D$3,VLOOKUP(L76,Factors!$A$2:$B$16,2,FALSE)*Factors!$D$4,VLOOKUP(M76,Factors!$A$2:$B$16,2,FALSE)*Factors!$D$5,VLOOKUP(N76,Factors!$A$2:$B$16,2,FALSE)*Factors!$D$6)</f>
        <v>#N/A</v>
      </c>
      <c r="P76" s="55"/>
      <c r="Q76" s="55"/>
    </row>
    <row r="77" spans="2:17" x14ac:dyDescent="0.25">
      <c r="B77" s="46">
        <v>66</v>
      </c>
      <c r="C77" s="52"/>
      <c r="D77" s="54"/>
      <c r="E77" s="54"/>
      <c r="F77" s="50"/>
      <c r="G77" s="50"/>
      <c r="H77" s="50"/>
      <c r="I77" s="50"/>
      <c r="J77" s="50"/>
      <c r="K77" s="50"/>
      <c r="L77" s="50"/>
      <c r="M77" s="50"/>
      <c r="N77" s="50"/>
      <c r="O77" s="50" t="e">
        <f>PRODUCT(VLOOKUP(F77,Factors!$A$2:$B$4,2,FALSE),VLOOKUP(G77,Factors!$A$2:$B$16,2,FALSE),VLOOKUP(H77,Factors!$A$2:$B$16,2,FALSE),VLOOKUP(I77,Factors!$A$2:$B$16,2,FALSE))*SUM(VLOOKUP(J77,Factors!$A$2:$B$16,2,FALSE)*Factors!$D$2,VLOOKUP(K77,Factors!$A$2:$B$16,2,FALSE)*Factors!$D$3,VLOOKUP(L77,Factors!$A$2:$B$16,2,FALSE)*Factors!$D$4,VLOOKUP(M77,Factors!$A$2:$B$16,2,FALSE)*Factors!$D$5,VLOOKUP(N77,Factors!$A$2:$B$16,2,FALSE)*Factors!$D$6)</f>
        <v>#N/A</v>
      </c>
      <c r="P77" s="55"/>
      <c r="Q77" s="55"/>
    </row>
    <row r="78" spans="2:17" x14ac:dyDescent="0.25">
      <c r="B78" s="46">
        <v>67</v>
      </c>
      <c r="C78" s="52"/>
      <c r="D78" s="54"/>
      <c r="E78" s="54"/>
      <c r="F78" s="50"/>
      <c r="G78" s="50"/>
      <c r="H78" s="50"/>
      <c r="I78" s="50"/>
      <c r="J78" s="50"/>
      <c r="K78" s="50"/>
      <c r="L78" s="50"/>
      <c r="M78" s="50"/>
      <c r="N78" s="50"/>
      <c r="O78" s="50" t="e">
        <f>PRODUCT(VLOOKUP(F78,Factors!$A$2:$B$4,2,FALSE),VLOOKUP(G78,Factors!$A$2:$B$16,2,FALSE),VLOOKUP(H78,Factors!$A$2:$B$16,2,FALSE),VLOOKUP(I78,Factors!$A$2:$B$16,2,FALSE))*SUM(VLOOKUP(J78,Factors!$A$2:$B$16,2,FALSE)*Factors!$D$2,VLOOKUP(K78,Factors!$A$2:$B$16,2,FALSE)*Factors!$D$3,VLOOKUP(L78,Factors!$A$2:$B$16,2,FALSE)*Factors!$D$4,VLOOKUP(M78,Factors!$A$2:$B$16,2,FALSE)*Factors!$D$5,VLOOKUP(N78,Factors!$A$2:$B$16,2,FALSE)*Factors!$D$6)</f>
        <v>#N/A</v>
      </c>
      <c r="P78" s="55"/>
      <c r="Q78" s="55"/>
    </row>
    <row r="79" spans="2:17" x14ac:dyDescent="0.25">
      <c r="B79" s="46">
        <v>68</v>
      </c>
      <c r="C79" s="52"/>
      <c r="D79" s="54"/>
      <c r="E79" s="54"/>
      <c r="F79" s="50"/>
      <c r="G79" s="50"/>
      <c r="H79" s="50"/>
      <c r="I79" s="50"/>
      <c r="J79" s="50"/>
      <c r="K79" s="50"/>
      <c r="L79" s="50"/>
      <c r="M79" s="50"/>
      <c r="N79" s="50"/>
      <c r="O79" s="50" t="e">
        <f>PRODUCT(VLOOKUP(F79,Factors!$A$2:$B$4,2,FALSE),VLOOKUP(G79,Factors!$A$2:$B$16,2,FALSE),VLOOKUP(H79,Factors!$A$2:$B$16,2,FALSE),VLOOKUP(I79,Factors!$A$2:$B$16,2,FALSE))*SUM(VLOOKUP(J79,Factors!$A$2:$B$16,2,FALSE)*Factors!$D$2,VLOOKUP(K79,Factors!$A$2:$B$16,2,FALSE)*Factors!$D$3,VLOOKUP(L79,Factors!$A$2:$B$16,2,FALSE)*Factors!$D$4,VLOOKUP(M79,Factors!$A$2:$B$16,2,FALSE)*Factors!$D$5,VLOOKUP(N79,Factors!$A$2:$B$16,2,FALSE)*Factors!$D$6)</f>
        <v>#N/A</v>
      </c>
      <c r="P79" s="55"/>
      <c r="Q79" s="55"/>
    </row>
    <row r="80" spans="2:17" x14ac:dyDescent="0.25">
      <c r="B80" s="46">
        <v>69</v>
      </c>
      <c r="C80" s="52"/>
      <c r="D80" s="54"/>
      <c r="E80" s="54"/>
      <c r="F80" s="50"/>
      <c r="G80" s="50"/>
      <c r="H80" s="50"/>
      <c r="I80" s="50"/>
      <c r="J80" s="50"/>
      <c r="K80" s="50"/>
      <c r="L80" s="50"/>
      <c r="M80" s="50"/>
      <c r="N80" s="50"/>
      <c r="O80" s="50" t="e">
        <f>PRODUCT(VLOOKUP(F80,Factors!$A$2:$B$4,2,FALSE),VLOOKUP(G80,Factors!$A$2:$B$16,2,FALSE),VLOOKUP(H80,Factors!$A$2:$B$16,2,FALSE),VLOOKUP(I80,Factors!$A$2:$B$16,2,FALSE))*SUM(VLOOKUP(J80,Factors!$A$2:$B$16,2,FALSE)*Factors!$D$2,VLOOKUP(K80,Factors!$A$2:$B$16,2,FALSE)*Factors!$D$3,VLOOKUP(L80,Factors!$A$2:$B$16,2,FALSE)*Factors!$D$4,VLOOKUP(M80,Factors!$A$2:$B$16,2,FALSE)*Factors!$D$5,VLOOKUP(N80,Factors!$A$2:$B$16,2,FALSE)*Factors!$D$6)</f>
        <v>#N/A</v>
      </c>
      <c r="P80" s="55"/>
      <c r="Q80" s="55"/>
    </row>
    <row r="81" spans="2:17" x14ac:dyDescent="0.25">
      <c r="B81" s="46">
        <v>70</v>
      </c>
      <c r="C81" s="52"/>
      <c r="D81" s="54"/>
      <c r="E81" s="54"/>
      <c r="F81" s="50"/>
      <c r="G81" s="50"/>
      <c r="H81" s="50"/>
      <c r="I81" s="50"/>
      <c r="J81" s="50"/>
      <c r="K81" s="50"/>
      <c r="L81" s="50"/>
      <c r="M81" s="50"/>
      <c r="N81" s="50"/>
      <c r="O81" s="50" t="e">
        <f>PRODUCT(VLOOKUP(F81,Factors!$A$2:$B$4,2,FALSE),VLOOKUP(G81,Factors!$A$2:$B$16,2,FALSE),VLOOKUP(H81,Factors!$A$2:$B$16,2,FALSE),VLOOKUP(I81,Factors!$A$2:$B$16,2,FALSE))*SUM(VLOOKUP(J81,Factors!$A$2:$B$16,2,FALSE)*Factors!$D$2,VLOOKUP(K81,Factors!$A$2:$B$16,2,FALSE)*Factors!$D$3,VLOOKUP(L81,Factors!$A$2:$B$16,2,FALSE)*Factors!$D$4,VLOOKUP(M81,Factors!$A$2:$B$16,2,FALSE)*Factors!$D$5,VLOOKUP(N81,Factors!$A$2:$B$16,2,FALSE)*Factors!$D$6)</f>
        <v>#N/A</v>
      </c>
      <c r="P81" s="55"/>
      <c r="Q81" s="55"/>
    </row>
    <row r="82" spans="2:17" x14ac:dyDescent="0.25">
      <c r="B82" s="46">
        <v>71</v>
      </c>
      <c r="C82" s="52"/>
      <c r="D82" s="54"/>
      <c r="E82" s="54"/>
      <c r="F82" s="50"/>
      <c r="G82" s="50"/>
      <c r="H82" s="50"/>
      <c r="I82" s="50"/>
      <c r="J82" s="50"/>
      <c r="K82" s="50"/>
      <c r="L82" s="50"/>
      <c r="M82" s="50"/>
      <c r="N82" s="50"/>
      <c r="O82" s="50" t="e">
        <f>PRODUCT(VLOOKUP(F82,Factors!$A$2:$B$4,2,FALSE),VLOOKUP(G82,Factors!$A$2:$B$16,2,FALSE),VLOOKUP(H82,Factors!$A$2:$B$16,2,FALSE),VLOOKUP(I82,Factors!$A$2:$B$16,2,FALSE))*SUM(VLOOKUP(J82,Factors!$A$2:$B$16,2,FALSE)*Factors!$D$2,VLOOKUP(K82,Factors!$A$2:$B$16,2,FALSE)*Factors!$D$3,VLOOKUP(L82,Factors!$A$2:$B$16,2,FALSE)*Factors!$D$4,VLOOKUP(M82,Factors!$A$2:$B$16,2,FALSE)*Factors!$D$5,VLOOKUP(N82,Factors!$A$2:$B$16,2,FALSE)*Factors!$D$6)</f>
        <v>#N/A</v>
      </c>
      <c r="P82" s="55"/>
      <c r="Q82" s="55"/>
    </row>
    <row r="83" spans="2:17" x14ac:dyDescent="0.25">
      <c r="B83" s="46">
        <v>72</v>
      </c>
      <c r="C83" s="52"/>
      <c r="D83" s="54"/>
      <c r="E83" s="54"/>
      <c r="F83" s="50"/>
      <c r="G83" s="50"/>
      <c r="H83" s="50"/>
      <c r="I83" s="50"/>
      <c r="J83" s="50"/>
      <c r="K83" s="50"/>
      <c r="L83" s="50"/>
      <c r="M83" s="50"/>
      <c r="N83" s="50"/>
      <c r="O83" s="50" t="e">
        <f>PRODUCT(VLOOKUP(F83,Factors!$A$2:$B$4,2,FALSE),VLOOKUP(G83,Factors!$A$2:$B$16,2,FALSE),VLOOKUP(H83,Factors!$A$2:$B$16,2,FALSE),VLOOKUP(I83,Factors!$A$2:$B$16,2,FALSE))*SUM(VLOOKUP(J83,Factors!$A$2:$B$16,2,FALSE)*Factors!$D$2,VLOOKUP(K83,Factors!$A$2:$B$16,2,FALSE)*Factors!$D$3,VLOOKUP(L83,Factors!$A$2:$B$16,2,FALSE)*Factors!$D$4,VLOOKUP(M83,Factors!$A$2:$B$16,2,FALSE)*Factors!$D$5,VLOOKUP(N83,Factors!$A$2:$B$16,2,FALSE)*Factors!$D$6)</f>
        <v>#N/A</v>
      </c>
      <c r="P83" s="55"/>
      <c r="Q83" s="55"/>
    </row>
    <row r="84" spans="2:17" x14ac:dyDescent="0.25">
      <c r="B84" s="46">
        <v>73</v>
      </c>
      <c r="C84" s="52"/>
      <c r="D84" s="54"/>
      <c r="E84" s="54"/>
      <c r="F84" s="50"/>
      <c r="G84" s="50"/>
      <c r="H84" s="50"/>
      <c r="I84" s="50"/>
      <c r="J84" s="50"/>
      <c r="K84" s="50"/>
      <c r="L84" s="50"/>
      <c r="M84" s="50"/>
      <c r="N84" s="50"/>
      <c r="O84" s="50" t="e">
        <f>PRODUCT(VLOOKUP(F84,Factors!$A$2:$B$4,2,FALSE),VLOOKUP(G84,Factors!$A$2:$B$16,2,FALSE),VLOOKUP(H84,Factors!$A$2:$B$16,2,FALSE),VLOOKUP(I84,Factors!$A$2:$B$16,2,FALSE))*SUM(VLOOKUP(J84,Factors!$A$2:$B$16,2,FALSE)*Factors!$D$2,VLOOKUP(K84,Factors!$A$2:$B$16,2,FALSE)*Factors!$D$3,VLOOKUP(L84,Factors!$A$2:$B$16,2,FALSE)*Factors!$D$4,VLOOKUP(M84,Factors!$A$2:$B$16,2,FALSE)*Factors!$D$5,VLOOKUP(N84,Factors!$A$2:$B$16,2,FALSE)*Factors!$D$6)</f>
        <v>#N/A</v>
      </c>
      <c r="P84" s="55"/>
      <c r="Q84" s="55"/>
    </row>
    <row r="85" spans="2:17" x14ac:dyDescent="0.25">
      <c r="B85" s="46">
        <v>74</v>
      </c>
      <c r="C85" s="52"/>
      <c r="D85" s="54"/>
      <c r="E85" s="54"/>
      <c r="F85" s="50"/>
      <c r="G85" s="50"/>
      <c r="H85" s="50"/>
      <c r="I85" s="50"/>
      <c r="J85" s="50"/>
      <c r="K85" s="50"/>
      <c r="L85" s="50"/>
      <c r="M85" s="50"/>
      <c r="N85" s="50"/>
      <c r="O85" s="50" t="e">
        <f>PRODUCT(VLOOKUP(F85,Factors!$A$2:$B$4,2,FALSE),VLOOKUP(G85,Factors!$A$2:$B$16,2,FALSE),VLOOKUP(H85,Factors!$A$2:$B$16,2,FALSE),VLOOKUP(I85,Factors!$A$2:$B$16,2,FALSE))*SUM(VLOOKUP(J85,Factors!$A$2:$B$16,2,FALSE)*Factors!$D$2,VLOOKUP(K85,Factors!$A$2:$B$16,2,FALSE)*Factors!$D$3,VLOOKUP(L85,Factors!$A$2:$B$16,2,FALSE)*Factors!$D$4,VLOOKUP(M85,Factors!$A$2:$B$16,2,FALSE)*Factors!$D$5,VLOOKUP(N85,Factors!$A$2:$B$16,2,FALSE)*Factors!$D$6)</f>
        <v>#N/A</v>
      </c>
      <c r="P85" s="55"/>
      <c r="Q85" s="55"/>
    </row>
    <row r="86" spans="2:17" x14ac:dyDescent="0.25">
      <c r="B86" s="46">
        <v>75</v>
      </c>
      <c r="C86" s="52"/>
      <c r="D86" s="54"/>
      <c r="E86" s="54"/>
      <c r="F86" s="50"/>
      <c r="G86" s="50"/>
      <c r="H86" s="50"/>
      <c r="I86" s="50"/>
      <c r="J86" s="50"/>
      <c r="K86" s="50"/>
      <c r="L86" s="50"/>
      <c r="M86" s="50"/>
      <c r="N86" s="50"/>
      <c r="O86" s="50" t="e">
        <f>PRODUCT(VLOOKUP(F86,Factors!$A$2:$B$4,2,FALSE),VLOOKUP(G86,Factors!$A$2:$B$16,2,FALSE),VLOOKUP(H86,Factors!$A$2:$B$16,2,FALSE),VLOOKUP(I86,Factors!$A$2:$B$16,2,FALSE))*SUM(VLOOKUP(J86,Factors!$A$2:$B$16,2,FALSE)*Factors!$D$2,VLOOKUP(K86,Factors!$A$2:$B$16,2,FALSE)*Factors!$D$3,VLOOKUP(L86,Factors!$A$2:$B$16,2,FALSE)*Factors!$D$4,VLOOKUP(M86,Factors!$A$2:$B$16,2,FALSE)*Factors!$D$5,VLOOKUP(N86,Factors!$A$2:$B$16,2,FALSE)*Factors!$D$6)</f>
        <v>#N/A</v>
      </c>
      <c r="P86" s="55"/>
      <c r="Q86" s="55"/>
    </row>
    <row r="87" spans="2:17" x14ac:dyDescent="0.25">
      <c r="B87" s="46">
        <v>76</v>
      </c>
      <c r="C87" s="52"/>
      <c r="D87" s="54"/>
      <c r="E87" s="54"/>
      <c r="F87" s="50"/>
      <c r="G87" s="50"/>
      <c r="H87" s="50"/>
      <c r="I87" s="50"/>
      <c r="J87" s="50"/>
      <c r="K87" s="50"/>
      <c r="L87" s="50"/>
      <c r="M87" s="50"/>
      <c r="N87" s="50"/>
      <c r="O87" s="50" t="e">
        <f>PRODUCT(VLOOKUP(F87,Factors!$A$2:$B$4,2,FALSE),VLOOKUP(G87,Factors!$A$2:$B$16,2,FALSE),VLOOKUP(H87,Factors!$A$2:$B$16,2,FALSE),VLOOKUP(I87,Factors!$A$2:$B$16,2,FALSE))*SUM(VLOOKUP(J87,Factors!$A$2:$B$16,2,FALSE)*Factors!$D$2,VLOOKUP(K87,Factors!$A$2:$B$16,2,FALSE)*Factors!$D$3,VLOOKUP(L87,Factors!$A$2:$B$16,2,FALSE)*Factors!$D$4,VLOOKUP(M87,Factors!$A$2:$B$16,2,FALSE)*Factors!$D$5,VLOOKUP(N87,Factors!$A$2:$B$16,2,FALSE)*Factors!$D$6)</f>
        <v>#N/A</v>
      </c>
      <c r="P87" s="55"/>
      <c r="Q87" s="55"/>
    </row>
    <row r="88" spans="2:17" x14ac:dyDescent="0.25">
      <c r="B88" s="46">
        <v>77</v>
      </c>
      <c r="C88" s="52"/>
      <c r="D88" s="54"/>
      <c r="E88" s="54"/>
      <c r="F88" s="50"/>
      <c r="G88" s="50"/>
      <c r="H88" s="50"/>
      <c r="I88" s="50"/>
      <c r="J88" s="50"/>
      <c r="K88" s="50"/>
      <c r="L88" s="50"/>
      <c r="M88" s="50"/>
      <c r="N88" s="50"/>
      <c r="O88" s="50" t="e">
        <f>PRODUCT(VLOOKUP(F88,Factors!$A$2:$B$4,2,FALSE),VLOOKUP(G88,Factors!$A$2:$B$16,2,FALSE),VLOOKUP(H88,Factors!$A$2:$B$16,2,FALSE),VLOOKUP(I88,Factors!$A$2:$B$16,2,FALSE))*SUM(VLOOKUP(J88,Factors!$A$2:$B$16,2,FALSE)*Factors!$D$2,VLOOKUP(K88,Factors!$A$2:$B$16,2,FALSE)*Factors!$D$3,VLOOKUP(L88,Factors!$A$2:$B$16,2,FALSE)*Factors!$D$4,VLOOKUP(M88,Factors!$A$2:$B$16,2,FALSE)*Factors!$D$5,VLOOKUP(N88,Factors!$A$2:$B$16,2,FALSE)*Factors!$D$6)</f>
        <v>#N/A</v>
      </c>
      <c r="P88" s="55"/>
      <c r="Q88" s="55"/>
    </row>
    <row r="89" spans="2:17" x14ac:dyDescent="0.25">
      <c r="B89" s="46">
        <v>78</v>
      </c>
      <c r="C89" s="52"/>
      <c r="D89" s="54"/>
      <c r="E89" s="54"/>
      <c r="F89" s="50"/>
      <c r="G89" s="50"/>
      <c r="H89" s="50"/>
      <c r="I89" s="50"/>
      <c r="J89" s="50"/>
      <c r="K89" s="50"/>
      <c r="L89" s="50"/>
      <c r="M89" s="50"/>
      <c r="N89" s="50"/>
      <c r="O89" s="50" t="e">
        <f>PRODUCT(VLOOKUP(F89,Factors!$A$2:$B$4,2,FALSE),VLOOKUP(G89,Factors!$A$2:$B$16,2,FALSE),VLOOKUP(H89,Factors!$A$2:$B$16,2,FALSE),VLOOKUP(I89,Factors!$A$2:$B$16,2,FALSE))*SUM(VLOOKUP(J89,Factors!$A$2:$B$16,2,FALSE)*Factors!$D$2,VLOOKUP(K89,Factors!$A$2:$B$16,2,FALSE)*Factors!$D$3,VLOOKUP(L89,Factors!$A$2:$B$16,2,FALSE)*Factors!$D$4,VLOOKUP(M89,Factors!$A$2:$B$16,2,FALSE)*Factors!$D$5,VLOOKUP(N89,Factors!$A$2:$B$16,2,FALSE)*Factors!$D$6)</f>
        <v>#N/A</v>
      </c>
      <c r="P89" s="55"/>
      <c r="Q89" s="55"/>
    </row>
    <row r="90" spans="2:17" x14ac:dyDescent="0.25">
      <c r="B90" s="46">
        <v>79</v>
      </c>
      <c r="C90" s="52"/>
      <c r="D90" s="54"/>
      <c r="E90" s="54"/>
      <c r="F90" s="50"/>
      <c r="G90" s="50"/>
      <c r="H90" s="50"/>
      <c r="I90" s="50"/>
      <c r="J90" s="50"/>
      <c r="K90" s="50"/>
      <c r="L90" s="50"/>
      <c r="M90" s="50"/>
      <c r="N90" s="50"/>
      <c r="O90" s="50" t="e">
        <f>PRODUCT(VLOOKUP(F90,Factors!$A$2:$B$4,2,FALSE),VLOOKUP(G90,Factors!$A$2:$B$16,2,FALSE),VLOOKUP(H90,Factors!$A$2:$B$16,2,FALSE),VLOOKUP(I90,Factors!$A$2:$B$16,2,FALSE))*SUM(VLOOKUP(J90,Factors!$A$2:$B$16,2,FALSE)*Factors!$D$2,VLOOKUP(K90,Factors!$A$2:$B$16,2,FALSE)*Factors!$D$3,VLOOKUP(L90,Factors!$A$2:$B$16,2,FALSE)*Factors!$D$4,VLOOKUP(M90,Factors!$A$2:$B$16,2,FALSE)*Factors!$D$5,VLOOKUP(N90,Factors!$A$2:$B$16,2,FALSE)*Factors!$D$6)</f>
        <v>#N/A</v>
      </c>
      <c r="P90" s="55"/>
      <c r="Q90" s="55"/>
    </row>
    <row r="91" spans="2:17" x14ac:dyDescent="0.25">
      <c r="B91" s="46">
        <v>80</v>
      </c>
      <c r="C91" s="52"/>
      <c r="D91" s="54"/>
      <c r="E91" s="54"/>
      <c r="F91" s="50"/>
      <c r="G91" s="50"/>
      <c r="H91" s="50"/>
      <c r="I91" s="50"/>
      <c r="J91" s="50"/>
      <c r="K91" s="50"/>
      <c r="L91" s="50"/>
      <c r="M91" s="50"/>
      <c r="N91" s="50"/>
      <c r="O91" s="50" t="e">
        <f>PRODUCT(VLOOKUP(F91,Factors!$A$2:$B$4,2,FALSE),VLOOKUP(G91,Factors!$A$2:$B$16,2,FALSE),VLOOKUP(H91,Factors!$A$2:$B$16,2,FALSE),VLOOKUP(I91,Factors!$A$2:$B$16,2,FALSE))*SUM(VLOOKUP(J91,Factors!$A$2:$B$16,2,FALSE)*Factors!$D$2,VLOOKUP(K91,Factors!$A$2:$B$16,2,FALSE)*Factors!$D$3,VLOOKUP(L91,Factors!$A$2:$B$16,2,FALSE)*Factors!$D$4,VLOOKUP(M91,Factors!$A$2:$B$16,2,FALSE)*Factors!$D$5,VLOOKUP(N91,Factors!$A$2:$B$16,2,FALSE)*Factors!$D$6)</f>
        <v>#N/A</v>
      </c>
      <c r="P91" s="55"/>
      <c r="Q91" s="55"/>
    </row>
    <row r="92" spans="2:17" x14ac:dyDescent="0.25">
      <c r="B92" s="46">
        <v>81</v>
      </c>
      <c r="C92" s="52"/>
      <c r="D92" s="54"/>
      <c r="E92" s="54"/>
      <c r="F92" s="50"/>
      <c r="G92" s="50"/>
      <c r="H92" s="50"/>
      <c r="I92" s="50"/>
      <c r="J92" s="50"/>
      <c r="K92" s="50"/>
      <c r="L92" s="50"/>
      <c r="M92" s="50"/>
      <c r="N92" s="50"/>
      <c r="O92" s="50" t="e">
        <f>PRODUCT(VLOOKUP(F92,Factors!$A$2:$B$4,2,FALSE),VLOOKUP(G92,Factors!$A$2:$B$16,2,FALSE),VLOOKUP(H92,Factors!$A$2:$B$16,2,FALSE),VLOOKUP(I92,Factors!$A$2:$B$16,2,FALSE))*SUM(VLOOKUP(J92,Factors!$A$2:$B$16,2,FALSE)*Factors!$D$2,VLOOKUP(K92,Factors!$A$2:$B$16,2,FALSE)*Factors!$D$3,VLOOKUP(L92,Factors!$A$2:$B$16,2,FALSE)*Factors!$D$4,VLOOKUP(M92,Factors!$A$2:$B$16,2,FALSE)*Factors!$D$5,VLOOKUP(N92,Factors!$A$2:$B$16,2,FALSE)*Factors!$D$6)</f>
        <v>#N/A</v>
      </c>
      <c r="P92" s="55"/>
      <c r="Q92" s="55"/>
    </row>
    <row r="93" spans="2:17" x14ac:dyDescent="0.25">
      <c r="B93" s="46">
        <v>82</v>
      </c>
      <c r="C93" s="52"/>
      <c r="D93" s="54"/>
      <c r="E93" s="54"/>
      <c r="F93" s="50"/>
      <c r="G93" s="50"/>
      <c r="H93" s="50"/>
      <c r="I93" s="50"/>
      <c r="J93" s="50"/>
      <c r="K93" s="50"/>
      <c r="L93" s="50"/>
      <c r="M93" s="50"/>
      <c r="N93" s="50"/>
      <c r="O93" s="50" t="e">
        <f>PRODUCT(VLOOKUP(F93,Factors!$A$2:$B$4,2,FALSE),VLOOKUP(G93,Factors!$A$2:$B$16,2,FALSE),VLOOKUP(H93,Factors!$A$2:$B$16,2,FALSE),VLOOKUP(I93,Factors!$A$2:$B$16,2,FALSE))*SUM(VLOOKUP(J93,Factors!$A$2:$B$16,2,FALSE)*Factors!$D$2,VLOOKUP(K93,Factors!$A$2:$B$16,2,FALSE)*Factors!$D$3,VLOOKUP(L93,Factors!$A$2:$B$16,2,FALSE)*Factors!$D$4,VLOOKUP(M93,Factors!$A$2:$B$16,2,FALSE)*Factors!$D$5,VLOOKUP(N93,Factors!$A$2:$B$16,2,FALSE)*Factors!$D$6)</f>
        <v>#N/A</v>
      </c>
      <c r="P93" s="55"/>
      <c r="Q93" s="55"/>
    </row>
  </sheetData>
  <mergeCells count="12">
    <mergeCell ref="F1:O2"/>
    <mergeCell ref="F3:J7"/>
    <mergeCell ref="K3:P3"/>
    <mergeCell ref="K4:P4"/>
    <mergeCell ref="K5:P5"/>
    <mergeCell ref="K6:P6"/>
    <mergeCell ref="K7:P7"/>
    <mergeCell ref="K8:P8"/>
    <mergeCell ref="C11:E12"/>
    <mergeCell ref="F11:I11"/>
    <mergeCell ref="J11:N11"/>
    <mergeCell ref="O11:Q12"/>
  </mergeCells>
  <pageMargins left="0.25" right="0.25" top="0.5" bottom="0.5" header="0.18" footer="0.24"/>
  <pageSetup paperSize="9" scale="51" firstPageNumber="231" fitToHeight="5" orientation="landscape" useFirstPageNumber="1" r:id="rId1"/>
  <headerFooter alignWithMargins="0">
    <oddFooter>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Factors!$A$13:$A$16</xm:f>
          </x14:formula1>
          <xm:sqref>M14:M93</xm:sqref>
        </x14:dataValidation>
        <x14:dataValidation type="list" allowBlank="1" showInputMessage="1" showErrorMessage="1">
          <x14:formula1>
            <xm:f>Factors!$A$9:$A$12</xm:f>
          </x14:formula1>
          <xm:sqref>L14:L93</xm:sqref>
        </x14:dataValidation>
        <x14:dataValidation type="list" allowBlank="1" showInputMessage="1" showErrorMessage="1">
          <x14:formula1>
            <xm:f>Factors!$A$5:$A$8</xm:f>
          </x14:formula1>
          <xm:sqref>J14:K93</xm:sqref>
        </x14:dataValidation>
        <x14:dataValidation type="list" allowBlank="1" showInputMessage="1" showErrorMessage="1">
          <x14:formula1>
            <xm:f>Factors!$A$2:$A$4</xm:f>
          </x14:formula1>
          <xm:sqref>F14:I93 N14:N93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zoomScale="75" zoomScaleNormal="75" zoomScalePageLayoutView="75" workbookViewId="0">
      <selection activeCell="U13" sqref="U13"/>
    </sheetView>
  </sheetViews>
  <sheetFormatPr defaultColWidth="9.140625" defaultRowHeight="14.25" x14ac:dyDescent="0.25"/>
  <cols>
    <col min="1" max="1" width="2.7109375" style="36" customWidth="1"/>
    <col min="2" max="2" width="3.7109375" style="37" customWidth="1"/>
    <col min="3" max="3" width="10" style="37" customWidth="1"/>
    <col min="4" max="4" width="35.140625" style="38" bestFit="1" customWidth="1"/>
    <col min="5" max="5" width="20.7109375" style="38" customWidth="1"/>
    <col min="6" max="9" width="6.7109375" style="39" customWidth="1"/>
    <col min="10" max="10" width="16.28515625" style="39" customWidth="1"/>
    <col min="11" max="11" width="15.28515625" style="39" customWidth="1"/>
    <col min="12" max="12" width="12.85546875" style="39" customWidth="1"/>
    <col min="13" max="13" width="19.5703125" style="39" bestFit="1" customWidth="1"/>
    <col min="14" max="14" width="11.28515625" style="39" customWidth="1"/>
    <col min="15" max="15" width="15.42578125" style="40" bestFit="1" customWidth="1"/>
    <col min="16" max="16" width="32.140625" style="40" bestFit="1" customWidth="1"/>
    <col min="17" max="17" width="34.5703125" style="40" bestFit="1" customWidth="1"/>
    <col min="18" max="16384" width="9.140625" style="36"/>
  </cols>
  <sheetData>
    <row r="1" spans="1:17" ht="16.5" customHeight="1" x14ac:dyDescent="0.25">
      <c r="F1" s="76" t="s">
        <v>49</v>
      </c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7" ht="16.5" customHeight="1" x14ac:dyDescent="0.25"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7" ht="16.5" customHeight="1" x14ac:dyDescent="0.25">
      <c r="F3" s="78" t="s">
        <v>50</v>
      </c>
      <c r="G3" s="78"/>
      <c r="H3" s="78"/>
      <c r="I3" s="78"/>
      <c r="J3" s="78"/>
      <c r="K3" s="78" t="s">
        <v>52</v>
      </c>
      <c r="L3" s="78"/>
      <c r="M3" s="78"/>
      <c r="N3" s="78"/>
      <c r="O3" s="78"/>
      <c r="P3" s="78"/>
      <c r="Q3" s="38"/>
    </row>
    <row r="4" spans="1:17" ht="16.5" customHeight="1" x14ac:dyDescent="0.25">
      <c r="F4" s="78"/>
      <c r="G4" s="78"/>
      <c r="H4" s="78"/>
      <c r="I4" s="78"/>
      <c r="J4" s="78"/>
      <c r="K4" s="78" t="s">
        <v>51</v>
      </c>
      <c r="L4" s="78"/>
      <c r="M4" s="78"/>
      <c r="N4" s="78"/>
      <c r="O4" s="78"/>
      <c r="P4" s="78"/>
    </row>
    <row r="5" spans="1:17" ht="16.5" customHeight="1" x14ac:dyDescent="0.25">
      <c r="F5" s="78"/>
      <c r="G5" s="78"/>
      <c r="H5" s="78"/>
      <c r="I5" s="78"/>
      <c r="J5" s="78"/>
      <c r="K5" s="78" t="s">
        <v>53</v>
      </c>
      <c r="L5" s="78"/>
      <c r="M5" s="78"/>
      <c r="N5" s="78"/>
      <c r="O5" s="78"/>
      <c r="P5" s="78"/>
    </row>
    <row r="6" spans="1:17" ht="16.5" customHeight="1" x14ac:dyDescent="0.25">
      <c r="F6" s="78"/>
      <c r="G6" s="78"/>
      <c r="H6" s="78"/>
      <c r="I6" s="78"/>
      <c r="J6" s="78"/>
      <c r="K6" s="78" t="s">
        <v>54</v>
      </c>
      <c r="L6" s="78"/>
      <c r="M6" s="78"/>
      <c r="N6" s="78"/>
      <c r="O6" s="78"/>
      <c r="P6" s="78"/>
    </row>
    <row r="7" spans="1:17" ht="16.5" customHeight="1" x14ac:dyDescent="0.25">
      <c r="F7" s="78"/>
      <c r="G7" s="78"/>
      <c r="H7" s="78"/>
      <c r="I7" s="78"/>
      <c r="J7" s="78"/>
      <c r="K7" s="78" t="s">
        <v>55</v>
      </c>
      <c r="L7" s="78"/>
      <c r="M7" s="78"/>
      <c r="N7" s="78"/>
      <c r="O7" s="78"/>
      <c r="P7" s="78"/>
    </row>
    <row r="8" spans="1:17" ht="16.5" customHeight="1" x14ac:dyDescent="0.25">
      <c r="K8" s="66"/>
      <c r="L8" s="66"/>
      <c r="M8" s="66"/>
      <c r="N8" s="66"/>
      <c r="O8" s="66"/>
      <c r="P8" s="66"/>
    </row>
    <row r="9" spans="1:17" ht="16.5" customHeight="1" x14ac:dyDescent="0.25"/>
    <row r="10" spans="1:17" ht="16.5" customHeight="1" thickBot="1" x14ac:dyDescent="0.3">
      <c r="A10" s="41"/>
      <c r="B10" s="42"/>
    </row>
    <row r="11" spans="1:17" ht="20.25" customHeight="1" x14ac:dyDescent="0.25">
      <c r="A11" s="41"/>
      <c r="B11" s="42"/>
      <c r="C11" s="67"/>
      <c r="D11" s="67"/>
      <c r="E11" s="68"/>
      <c r="F11" s="69" t="s">
        <v>0</v>
      </c>
      <c r="G11" s="70"/>
      <c r="H11" s="70"/>
      <c r="I11" s="70"/>
      <c r="J11" s="71" t="s">
        <v>1</v>
      </c>
      <c r="K11" s="70"/>
      <c r="L11" s="70"/>
      <c r="M11" s="70"/>
      <c r="N11" s="72"/>
      <c r="O11" s="73"/>
      <c r="P11" s="74"/>
      <c r="Q11" s="75"/>
    </row>
    <row r="12" spans="1:17" s="44" customFormat="1" ht="99" customHeight="1" thickBot="1" x14ac:dyDescent="0.25">
      <c r="A12" s="43"/>
      <c r="B12" s="42"/>
      <c r="C12" s="67"/>
      <c r="D12" s="67"/>
      <c r="E12" s="68"/>
      <c r="F12" s="57" t="s">
        <v>2</v>
      </c>
      <c r="G12" s="58" t="s">
        <v>3</v>
      </c>
      <c r="H12" s="58" t="s">
        <v>4</v>
      </c>
      <c r="I12" s="58" t="s">
        <v>5</v>
      </c>
      <c r="J12" s="58" t="s">
        <v>6</v>
      </c>
      <c r="K12" s="58" t="s">
        <v>7</v>
      </c>
      <c r="L12" s="58" t="s">
        <v>8</v>
      </c>
      <c r="M12" s="58" t="s">
        <v>9</v>
      </c>
      <c r="N12" s="59" t="s">
        <v>10</v>
      </c>
      <c r="O12" s="73"/>
      <c r="P12" s="74"/>
      <c r="Q12" s="75"/>
    </row>
    <row r="13" spans="1:17" s="44" customFormat="1" ht="88.15" customHeight="1" thickBot="1" x14ac:dyDescent="0.25">
      <c r="B13" s="45"/>
      <c r="C13" s="63" t="s">
        <v>34</v>
      </c>
      <c r="D13" s="64" t="s">
        <v>35</v>
      </c>
      <c r="E13" s="63" t="s">
        <v>36</v>
      </c>
      <c r="F13" s="60" t="s">
        <v>24</v>
      </c>
      <c r="G13" s="60" t="s">
        <v>24</v>
      </c>
      <c r="H13" s="60" t="s">
        <v>24</v>
      </c>
      <c r="I13" s="60" t="s">
        <v>24</v>
      </c>
      <c r="J13" s="61" t="s">
        <v>25</v>
      </c>
      <c r="K13" s="61" t="s">
        <v>26</v>
      </c>
      <c r="L13" s="61" t="s">
        <v>27</v>
      </c>
      <c r="M13" s="61" t="s">
        <v>28</v>
      </c>
      <c r="N13" s="62" t="s">
        <v>24</v>
      </c>
      <c r="O13" s="63" t="s">
        <v>11</v>
      </c>
      <c r="P13" s="63" t="s">
        <v>12</v>
      </c>
      <c r="Q13" s="65" t="s">
        <v>39</v>
      </c>
    </row>
    <row r="14" spans="1:17" s="39" customFormat="1" x14ac:dyDescent="0.25">
      <c r="B14" s="46">
        <v>1</v>
      </c>
      <c r="C14" s="47" t="s">
        <v>40</v>
      </c>
      <c r="D14" s="48" t="s">
        <v>46</v>
      </c>
      <c r="E14" s="49" t="s">
        <v>42</v>
      </c>
      <c r="F14" s="50" t="s">
        <v>14</v>
      </c>
      <c r="G14" s="50" t="s">
        <v>13</v>
      </c>
      <c r="H14" s="50" t="s">
        <v>13</v>
      </c>
      <c r="I14" s="50" t="s">
        <v>14</v>
      </c>
      <c r="J14" s="50" t="s">
        <v>16</v>
      </c>
      <c r="K14" s="50" t="s">
        <v>17</v>
      </c>
      <c r="L14" s="50" t="s">
        <v>20</v>
      </c>
      <c r="M14" s="50" t="s">
        <v>22</v>
      </c>
      <c r="N14" s="50" t="s">
        <v>13</v>
      </c>
      <c r="O14" s="50">
        <f>PRODUCT(VLOOKUP(F14,Factors!$A$2:$B$4,2,FALSE),VLOOKUP(G14,Factors!$A$2:$B$16,2,FALSE),VLOOKUP(H14,Factors!$A$2:$B$16,2,FALSE),VLOOKUP(I14,Factors!$A$2:$B$16,2,FALSE))*SUM(VLOOKUP(J14,Factors!$A$2:$B$16,2,FALSE)*Factors!$D$2,VLOOKUP(K14,Factors!$A$2:$B$16,2,FALSE)*Factors!$D$3,VLOOKUP(L14,Factors!$A$2:$B$16,2,FALSE)*Factors!$D$4,VLOOKUP(M14,Factors!$A$2:$B$16,2,FALSE)*Factors!$D$5,VLOOKUP(N14,Factors!$A$2:$B$16,2,FALSE)*Factors!$D$6)</f>
        <v>0</v>
      </c>
      <c r="P14" s="51"/>
      <c r="Q14" s="51"/>
    </row>
    <row r="15" spans="1:17" s="39" customFormat="1" ht="28.5" x14ac:dyDescent="0.25">
      <c r="B15" s="46">
        <v>2</v>
      </c>
      <c r="C15" s="52" t="s">
        <v>41</v>
      </c>
      <c r="D15" s="53" t="s">
        <v>44</v>
      </c>
      <c r="E15" s="54" t="s">
        <v>45</v>
      </c>
      <c r="F15" s="50" t="s">
        <v>13</v>
      </c>
      <c r="G15" s="50" t="s">
        <v>13</v>
      </c>
      <c r="H15" s="50" t="s">
        <v>13</v>
      </c>
      <c r="I15" s="50" t="s">
        <v>13</v>
      </c>
      <c r="J15" s="50" t="s">
        <v>17</v>
      </c>
      <c r="K15" s="50" t="s">
        <v>16</v>
      </c>
      <c r="L15" s="50" t="s">
        <v>20</v>
      </c>
      <c r="M15" s="50" t="s">
        <v>22</v>
      </c>
      <c r="N15" s="50" t="s">
        <v>13</v>
      </c>
      <c r="O15" s="50">
        <f>PRODUCT(VLOOKUP(F15,Factors!$A$2:$B$4,2,FALSE),VLOOKUP(G15,Factors!$A$2:$B$16,2,FALSE),VLOOKUP(H15,Factors!$A$2:$B$16,2,FALSE),VLOOKUP(I15,Factors!$A$2:$B$16,2,FALSE))*SUM(VLOOKUP(J15,Factors!$A$2:$B$16,2,FALSE)*Factors!$D$2,VLOOKUP(K15,Factors!$A$2:$B$16,2,FALSE)*Factors!$D$3,VLOOKUP(L15,Factors!$A$2:$B$16,2,FALSE)*Factors!$D$4,VLOOKUP(M15,Factors!$A$2:$B$16,2,FALSE)*Factors!$D$5,VLOOKUP(N15,Factors!$A$2:$B$16,2,FALSE)*Factors!$D$6)</f>
        <v>63</v>
      </c>
      <c r="P15" s="55"/>
      <c r="Q15" s="55"/>
    </row>
    <row r="16" spans="1:17" s="39" customFormat="1" ht="57" x14ac:dyDescent="0.25">
      <c r="B16" s="46">
        <v>3</v>
      </c>
      <c r="C16" s="52" t="s">
        <v>43</v>
      </c>
      <c r="D16" s="53" t="s">
        <v>47</v>
      </c>
      <c r="E16" s="54" t="s">
        <v>48</v>
      </c>
      <c r="F16" s="50" t="s">
        <v>13</v>
      </c>
      <c r="G16" s="50" t="s">
        <v>13</v>
      </c>
      <c r="H16" s="50" t="s">
        <v>13</v>
      </c>
      <c r="I16" s="50" t="s">
        <v>13</v>
      </c>
      <c r="J16" s="50" t="s">
        <v>15</v>
      </c>
      <c r="K16" s="50" t="s">
        <v>15</v>
      </c>
      <c r="L16" s="50" t="s">
        <v>19</v>
      </c>
      <c r="M16" s="50" t="s">
        <v>23</v>
      </c>
      <c r="N16" s="50" t="s">
        <v>13</v>
      </c>
      <c r="O16" s="50">
        <f>PRODUCT(VLOOKUP(F16,Factors!$A$2:$B$4,2,FALSE),VLOOKUP(G16,Factors!$A$2:$B$16,2,FALSE),VLOOKUP(H16,Factors!$A$2:$B$16,2,FALSE),VLOOKUP(I16,Factors!$A$2:$B$16,2,FALSE))*SUM(VLOOKUP(J16,Factors!$A$2:$B$16,2,FALSE)*Factors!$D$2,VLOOKUP(K16,Factors!$A$2:$B$16,2,FALSE)*Factors!$D$3,VLOOKUP(L16,Factors!$A$2:$B$16,2,FALSE)*Factors!$D$4,VLOOKUP(M16,Factors!$A$2:$B$16,2,FALSE)*Factors!$D$5,VLOOKUP(N16,Factors!$A$2:$B$16,2,FALSE)*Factors!$D$6)</f>
        <v>93</v>
      </c>
      <c r="P16" s="55"/>
      <c r="Q16" s="55"/>
    </row>
    <row r="17" spans="2:17" s="39" customFormat="1" x14ac:dyDescent="0.25">
      <c r="B17" s="46">
        <v>4</v>
      </c>
      <c r="C17" s="52"/>
      <c r="D17" s="53"/>
      <c r="E17" s="54"/>
      <c r="F17" s="50"/>
      <c r="G17" s="50"/>
      <c r="H17" s="50"/>
      <c r="I17" s="50"/>
      <c r="J17" s="50"/>
      <c r="K17" s="50"/>
      <c r="L17" s="50"/>
      <c r="M17" s="50"/>
      <c r="N17" s="50"/>
      <c r="O17" s="50" t="e">
        <f>PRODUCT(VLOOKUP(F17,Factors!$A$2:$B$4,2,FALSE),VLOOKUP(G17,Factors!$A$2:$B$16,2,FALSE),VLOOKUP(H17,Factors!$A$2:$B$16,2,FALSE),VLOOKUP(I17,Factors!$A$2:$B$16,2,FALSE))*SUM(VLOOKUP(J17,Factors!$A$2:$B$16,2,FALSE)*Factors!$D$2,VLOOKUP(K17,Factors!$A$2:$B$16,2,FALSE)*Factors!$D$3,VLOOKUP(L17,Factors!$A$2:$B$16,2,FALSE)*Factors!$D$4,VLOOKUP(M17,Factors!$A$2:$B$16,2,FALSE)*Factors!$D$5,VLOOKUP(N17,Factors!$A$2:$B$16,2,FALSE)*Factors!$D$6)</f>
        <v>#N/A</v>
      </c>
      <c r="P17" s="55"/>
      <c r="Q17" s="55"/>
    </row>
    <row r="18" spans="2:17" s="39" customFormat="1" x14ac:dyDescent="0.25">
      <c r="B18" s="46">
        <v>5</v>
      </c>
      <c r="C18" s="52"/>
      <c r="D18" s="53"/>
      <c r="E18" s="54"/>
      <c r="F18" s="50"/>
      <c r="G18" s="50"/>
      <c r="H18" s="50"/>
      <c r="I18" s="50"/>
      <c r="J18" s="50"/>
      <c r="K18" s="50"/>
      <c r="L18" s="50"/>
      <c r="M18" s="50"/>
      <c r="N18" s="50"/>
      <c r="O18" s="50" t="e">
        <f>PRODUCT(VLOOKUP(F18,Factors!$A$2:$B$4,2,FALSE),VLOOKUP(G18,Factors!$A$2:$B$16,2,FALSE),VLOOKUP(H18,Factors!$A$2:$B$16,2,FALSE),VLOOKUP(I18,Factors!$A$2:$B$16,2,FALSE))*SUM(VLOOKUP(J18,Factors!$A$2:$B$16,2,FALSE)*Factors!$D$2,VLOOKUP(K18,Factors!$A$2:$B$16,2,FALSE)*Factors!$D$3,VLOOKUP(L18,Factors!$A$2:$B$16,2,FALSE)*Factors!$D$4,VLOOKUP(M18,Factors!$A$2:$B$16,2,FALSE)*Factors!$D$5,VLOOKUP(N18,Factors!$A$2:$B$16,2,FALSE)*Factors!$D$6)</f>
        <v>#N/A</v>
      </c>
      <c r="P18" s="55"/>
      <c r="Q18" s="55"/>
    </row>
    <row r="19" spans="2:17" s="39" customFormat="1" x14ac:dyDescent="0.25">
      <c r="B19" s="46">
        <v>6</v>
      </c>
      <c r="C19" s="52"/>
      <c r="D19" s="53"/>
      <c r="E19" s="54"/>
      <c r="F19" s="50"/>
      <c r="G19" s="50"/>
      <c r="H19" s="50"/>
      <c r="I19" s="50"/>
      <c r="J19" s="50"/>
      <c r="K19" s="50"/>
      <c r="L19" s="50"/>
      <c r="M19" s="50"/>
      <c r="N19" s="50"/>
      <c r="O19" s="50" t="e">
        <f>PRODUCT(VLOOKUP(F19,Factors!$A$2:$B$4,2,FALSE),VLOOKUP(G19,Factors!$A$2:$B$16,2,FALSE),VLOOKUP(H19,Factors!$A$2:$B$16,2,FALSE),VLOOKUP(I19,Factors!$A$2:$B$16,2,FALSE))*SUM(VLOOKUP(J19,Factors!$A$2:$B$16,2,FALSE)*Factors!$D$2,VLOOKUP(K19,Factors!$A$2:$B$16,2,FALSE)*Factors!$D$3,VLOOKUP(L19,Factors!$A$2:$B$16,2,FALSE)*Factors!$D$4,VLOOKUP(M19,Factors!$A$2:$B$16,2,FALSE)*Factors!$D$5,VLOOKUP(N19,Factors!$A$2:$B$16,2,FALSE)*Factors!$D$6)</f>
        <v>#N/A</v>
      </c>
      <c r="P19" s="55"/>
      <c r="Q19" s="55"/>
    </row>
    <row r="20" spans="2:17" s="39" customFormat="1" x14ac:dyDescent="0.25">
      <c r="B20" s="46">
        <v>7</v>
      </c>
      <c r="C20" s="52"/>
      <c r="D20" s="53"/>
      <c r="E20" s="54"/>
      <c r="F20" s="50"/>
      <c r="G20" s="50"/>
      <c r="H20" s="50"/>
      <c r="I20" s="50"/>
      <c r="J20" s="50"/>
      <c r="K20" s="50"/>
      <c r="L20" s="50"/>
      <c r="M20" s="50"/>
      <c r="N20" s="50"/>
      <c r="O20" s="50" t="e">
        <f>PRODUCT(VLOOKUP(F20,Factors!$A$2:$B$4,2,FALSE),VLOOKUP(G20,Factors!$A$2:$B$16,2,FALSE),VLOOKUP(H20,Factors!$A$2:$B$16,2,FALSE),VLOOKUP(I20,Factors!$A$2:$B$16,2,FALSE))*SUM(VLOOKUP(J20,Factors!$A$2:$B$16,2,FALSE)*Factors!$D$2,VLOOKUP(K20,Factors!$A$2:$B$16,2,FALSE)*Factors!$D$3,VLOOKUP(L20,Factors!$A$2:$B$16,2,FALSE)*Factors!$D$4,VLOOKUP(M20,Factors!$A$2:$B$16,2,FALSE)*Factors!$D$5,VLOOKUP(N20,Factors!$A$2:$B$16,2,FALSE)*Factors!$D$6)</f>
        <v>#N/A</v>
      </c>
      <c r="P20" s="55"/>
      <c r="Q20" s="55"/>
    </row>
    <row r="21" spans="2:17" s="39" customFormat="1" x14ac:dyDescent="0.25">
      <c r="B21" s="46">
        <v>8</v>
      </c>
      <c r="C21" s="52"/>
      <c r="D21" s="53"/>
      <c r="E21" s="54"/>
      <c r="F21" s="50"/>
      <c r="G21" s="50"/>
      <c r="H21" s="50"/>
      <c r="I21" s="50"/>
      <c r="J21" s="50"/>
      <c r="K21" s="50"/>
      <c r="L21" s="50"/>
      <c r="M21" s="50"/>
      <c r="N21" s="50"/>
      <c r="O21" s="50" t="e">
        <f>PRODUCT(VLOOKUP(F21,Factors!$A$2:$B$4,2,FALSE),VLOOKUP(G21,Factors!$A$2:$B$16,2,FALSE),VLOOKUP(H21,Factors!$A$2:$B$16,2,FALSE),VLOOKUP(I21,Factors!$A$2:$B$16,2,FALSE))*SUM(VLOOKUP(J21,Factors!$A$2:$B$16,2,FALSE)*Factors!$D$2,VLOOKUP(K21,Factors!$A$2:$B$16,2,FALSE)*Factors!$D$3,VLOOKUP(L21,Factors!$A$2:$B$16,2,FALSE)*Factors!$D$4,VLOOKUP(M21,Factors!$A$2:$B$16,2,FALSE)*Factors!$D$5,VLOOKUP(N21,Factors!$A$2:$B$16,2,FALSE)*Factors!$D$6)</f>
        <v>#N/A</v>
      </c>
      <c r="P21" s="55"/>
      <c r="Q21" s="55"/>
    </row>
    <row r="22" spans="2:17" s="39" customFormat="1" x14ac:dyDescent="0.25">
      <c r="B22" s="46">
        <v>9</v>
      </c>
      <c r="C22" s="52"/>
      <c r="D22" s="53"/>
      <c r="E22" s="54"/>
      <c r="F22" s="50"/>
      <c r="G22" s="50"/>
      <c r="H22" s="50"/>
      <c r="I22" s="50"/>
      <c r="J22" s="50"/>
      <c r="K22" s="50"/>
      <c r="L22" s="50"/>
      <c r="M22" s="50"/>
      <c r="N22" s="50"/>
      <c r="O22" s="50" t="e">
        <f>PRODUCT(VLOOKUP(F22,Factors!$A$2:$B$4,2,FALSE),VLOOKUP(G22,Factors!$A$2:$B$16,2,FALSE),VLOOKUP(H22,Factors!$A$2:$B$16,2,FALSE),VLOOKUP(I22,Factors!$A$2:$B$16,2,FALSE))*SUM(VLOOKUP(J22,Factors!$A$2:$B$16,2,FALSE)*Factors!$D$2,VLOOKUP(K22,Factors!$A$2:$B$16,2,FALSE)*Factors!$D$3,VLOOKUP(L22,Factors!$A$2:$B$16,2,FALSE)*Factors!$D$4,VLOOKUP(M22,Factors!$A$2:$B$16,2,FALSE)*Factors!$D$5,VLOOKUP(N22,Factors!$A$2:$B$16,2,FALSE)*Factors!$D$6)</f>
        <v>#N/A</v>
      </c>
      <c r="P22" s="55"/>
      <c r="Q22" s="55"/>
    </row>
    <row r="23" spans="2:17" s="39" customFormat="1" x14ac:dyDescent="0.25">
      <c r="B23" s="46">
        <v>10</v>
      </c>
      <c r="C23" s="52"/>
      <c r="D23" s="53"/>
      <c r="E23" s="54"/>
      <c r="F23" s="50"/>
      <c r="G23" s="50"/>
      <c r="H23" s="50"/>
      <c r="I23" s="50"/>
      <c r="J23" s="50"/>
      <c r="K23" s="50"/>
      <c r="L23" s="50"/>
      <c r="M23" s="50"/>
      <c r="N23" s="50"/>
      <c r="O23" s="50" t="e">
        <f>PRODUCT(VLOOKUP(F23,Factors!$A$2:$B$4,2,FALSE),VLOOKUP(G23,Factors!$A$2:$B$16,2,FALSE),VLOOKUP(H23,Factors!$A$2:$B$16,2,FALSE),VLOOKUP(I23,Factors!$A$2:$B$16,2,FALSE))*SUM(VLOOKUP(J23,Factors!$A$2:$B$16,2,FALSE)*Factors!$D$2,VLOOKUP(K23,Factors!$A$2:$B$16,2,FALSE)*Factors!$D$3,VLOOKUP(L23,Factors!$A$2:$B$16,2,FALSE)*Factors!$D$4,VLOOKUP(M23,Factors!$A$2:$B$16,2,FALSE)*Factors!$D$5,VLOOKUP(N23,Factors!$A$2:$B$16,2,FALSE)*Factors!$D$6)</f>
        <v>#N/A</v>
      </c>
      <c r="P23" s="55"/>
      <c r="Q23" s="55"/>
    </row>
    <row r="24" spans="2:17" s="39" customFormat="1" x14ac:dyDescent="0.25">
      <c r="B24" s="46">
        <v>11</v>
      </c>
      <c r="C24" s="52"/>
      <c r="D24" s="53"/>
      <c r="E24" s="54"/>
      <c r="F24" s="50"/>
      <c r="G24" s="50"/>
      <c r="H24" s="50"/>
      <c r="I24" s="50"/>
      <c r="J24" s="50"/>
      <c r="K24" s="50"/>
      <c r="L24" s="50"/>
      <c r="M24" s="50"/>
      <c r="N24" s="50"/>
      <c r="O24" s="50" t="e">
        <f>PRODUCT(VLOOKUP(F24,Factors!$A$2:$B$4,2,FALSE),VLOOKUP(G24,Factors!$A$2:$B$16,2,FALSE),VLOOKUP(H24,Factors!$A$2:$B$16,2,FALSE),VLOOKUP(I24,Factors!$A$2:$B$16,2,FALSE))*SUM(VLOOKUP(J24,Factors!$A$2:$B$16,2,FALSE)*Factors!$D$2,VLOOKUP(K24,Factors!$A$2:$B$16,2,FALSE)*Factors!$D$3,VLOOKUP(L24,Factors!$A$2:$B$16,2,FALSE)*Factors!$D$4,VLOOKUP(M24,Factors!$A$2:$B$16,2,FALSE)*Factors!$D$5,VLOOKUP(N24,Factors!$A$2:$B$16,2,FALSE)*Factors!$D$6)</f>
        <v>#N/A</v>
      </c>
      <c r="P24" s="55"/>
      <c r="Q24" s="55"/>
    </row>
    <row r="25" spans="2:17" s="39" customFormat="1" x14ac:dyDescent="0.25">
      <c r="B25" s="46">
        <v>12</v>
      </c>
      <c r="C25" s="52"/>
      <c r="D25" s="53"/>
      <c r="E25" s="54"/>
      <c r="F25" s="50"/>
      <c r="G25" s="50"/>
      <c r="H25" s="50"/>
      <c r="I25" s="50"/>
      <c r="J25" s="50"/>
      <c r="K25" s="50"/>
      <c r="L25" s="50"/>
      <c r="M25" s="50"/>
      <c r="N25" s="50"/>
      <c r="O25" s="50" t="e">
        <f>PRODUCT(VLOOKUP(F25,Factors!$A$2:$B$4,2,FALSE),VLOOKUP(G25,Factors!$A$2:$B$16,2,FALSE),VLOOKUP(H25,Factors!$A$2:$B$16,2,FALSE),VLOOKUP(I25,Factors!$A$2:$B$16,2,FALSE))*SUM(VLOOKUP(J25,Factors!$A$2:$B$16,2,FALSE)*Factors!$D$2,VLOOKUP(K25,Factors!$A$2:$B$16,2,FALSE)*Factors!$D$3,VLOOKUP(L25,Factors!$A$2:$B$16,2,FALSE)*Factors!$D$4,VLOOKUP(M25,Factors!$A$2:$B$16,2,FALSE)*Factors!$D$5,VLOOKUP(N25,Factors!$A$2:$B$16,2,FALSE)*Factors!$D$6)</f>
        <v>#N/A</v>
      </c>
      <c r="P25" s="55"/>
      <c r="Q25" s="55"/>
    </row>
    <row r="26" spans="2:17" s="39" customFormat="1" x14ac:dyDescent="0.25">
      <c r="B26" s="46">
        <v>13</v>
      </c>
      <c r="C26" s="52"/>
      <c r="D26" s="53"/>
      <c r="E26" s="54"/>
      <c r="F26" s="50"/>
      <c r="G26" s="50"/>
      <c r="H26" s="50"/>
      <c r="I26" s="50"/>
      <c r="J26" s="50"/>
      <c r="K26" s="50"/>
      <c r="L26" s="50"/>
      <c r="M26" s="50"/>
      <c r="N26" s="50"/>
      <c r="O26" s="50" t="e">
        <f>PRODUCT(VLOOKUP(F26,Factors!$A$2:$B$4,2,FALSE),VLOOKUP(G26,Factors!$A$2:$B$16,2,FALSE),VLOOKUP(H26,Factors!$A$2:$B$16,2,FALSE),VLOOKUP(I26,Factors!$A$2:$B$16,2,FALSE))*SUM(VLOOKUP(J26,Factors!$A$2:$B$16,2,FALSE)*Factors!$D$2,VLOOKUP(K26,Factors!$A$2:$B$16,2,FALSE)*Factors!$D$3,VLOOKUP(L26,Factors!$A$2:$B$16,2,FALSE)*Factors!$D$4,VLOOKUP(M26,Factors!$A$2:$B$16,2,FALSE)*Factors!$D$5,VLOOKUP(N26,Factors!$A$2:$B$16,2,FALSE)*Factors!$D$6)</f>
        <v>#N/A</v>
      </c>
      <c r="P26" s="55"/>
      <c r="Q26" s="55"/>
    </row>
    <row r="27" spans="2:17" s="39" customFormat="1" x14ac:dyDescent="0.25">
      <c r="B27" s="46">
        <v>14</v>
      </c>
      <c r="C27" s="52"/>
      <c r="D27" s="54"/>
      <c r="E27" s="54"/>
      <c r="F27" s="50"/>
      <c r="G27" s="50"/>
      <c r="H27" s="50"/>
      <c r="I27" s="50"/>
      <c r="J27" s="50"/>
      <c r="K27" s="50"/>
      <c r="L27" s="50"/>
      <c r="M27" s="50"/>
      <c r="N27" s="50"/>
      <c r="O27" s="50" t="e">
        <f>PRODUCT(VLOOKUP(F27,Factors!$A$2:$B$4,2,FALSE),VLOOKUP(G27,Factors!$A$2:$B$16,2,FALSE),VLOOKUP(H27,Factors!$A$2:$B$16,2,FALSE),VLOOKUP(I27,Factors!$A$2:$B$16,2,FALSE))*SUM(VLOOKUP(J27,Factors!$A$2:$B$16,2,FALSE)*Factors!$D$2,VLOOKUP(K27,Factors!$A$2:$B$16,2,FALSE)*Factors!$D$3,VLOOKUP(L27,Factors!$A$2:$B$16,2,FALSE)*Factors!$D$4,VLOOKUP(M27,Factors!$A$2:$B$16,2,FALSE)*Factors!$D$5,VLOOKUP(N27,Factors!$A$2:$B$16,2,FALSE)*Factors!$D$6)</f>
        <v>#N/A</v>
      </c>
      <c r="P27" s="55"/>
      <c r="Q27" s="55"/>
    </row>
    <row r="28" spans="2:17" s="39" customFormat="1" x14ac:dyDescent="0.25">
      <c r="B28" s="46">
        <v>15</v>
      </c>
      <c r="C28" s="52"/>
      <c r="D28" s="54"/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 t="e">
        <f>PRODUCT(VLOOKUP(F28,Factors!$A$2:$B$4,2,FALSE),VLOOKUP(G28,Factors!$A$2:$B$16,2,FALSE),VLOOKUP(H28,Factors!$A$2:$B$16,2,FALSE),VLOOKUP(I28,Factors!$A$2:$B$16,2,FALSE))*SUM(VLOOKUP(J28,Factors!$A$2:$B$16,2,FALSE)*Factors!$D$2,VLOOKUP(K28,Factors!$A$2:$B$16,2,FALSE)*Factors!$D$3,VLOOKUP(L28,Factors!$A$2:$B$16,2,FALSE)*Factors!$D$4,VLOOKUP(M28,Factors!$A$2:$B$16,2,FALSE)*Factors!$D$5,VLOOKUP(N28,Factors!$A$2:$B$16,2,FALSE)*Factors!$D$6)</f>
        <v>#N/A</v>
      </c>
      <c r="P28" s="55"/>
      <c r="Q28" s="55"/>
    </row>
    <row r="29" spans="2:17" s="39" customFormat="1" x14ac:dyDescent="0.25">
      <c r="B29" s="46">
        <v>16</v>
      </c>
      <c r="C29" s="52"/>
      <c r="D29" s="53"/>
      <c r="E29" s="54"/>
      <c r="F29" s="50"/>
      <c r="G29" s="50"/>
      <c r="H29" s="50"/>
      <c r="I29" s="50"/>
      <c r="J29" s="50"/>
      <c r="K29" s="50"/>
      <c r="L29" s="50"/>
      <c r="M29" s="50"/>
      <c r="N29" s="50"/>
      <c r="O29" s="50" t="e">
        <f>PRODUCT(VLOOKUP(F29,Factors!$A$2:$B$4,2,FALSE),VLOOKUP(G29,Factors!$A$2:$B$16,2,FALSE),VLOOKUP(H29,Factors!$A$2:$B$16,2,FALSE),VLOOKUP(I29,Factors!$A$2:$B$16,2,FALSE))*SUM(VLOOKUP(J29,Factors!$A$2:$B$16,2,FALSE)*Factors!$D$2,VLOOKUP(K29,Factors!$A$2:$B$16,2,FALSE)*Factors!$D$3,VLOOKUP(L29,Factors!$A$2:$B$16,2,FALSE)*Factors!$D$4,VLOOKUP(M29,Factors!$A$2:$B$16,2,FALSE)*Factors!$D$5,VLOOKUP(N29,Factors!$A$2:$B$16,2,FALSE)*Factors!$D$6)</f>
        <v>#N/A</v>
      </c>
      <c r="P29" s="55"/>
      <c r="Q29" s="55"/>
    </row>
    <row r="30" spans="2:17" s="39" customFormat="1" x14ac:dyDescent="0.25">
      <c r="B30" s="46">
        <v>17</v>
      </c>
      <c r="C30" s="52"/>
      <c r="D30" s="54"/>
      <c r="E30" s="54"/>
      <c r="F30" s="50"/>
      <c r="G30" s="50"/>
      <c r="H30" s="50"/>
      <c r="I30" s="50"/>
      <c r="J30" s="50"/>
      <c r="K30" s="50"/>
      <c r="L30" s="50"/>
      <c r="M30" s="50"/>
      <c r="N30" s="50"/>
      <c r="O30" s="50" t="e">
        <f>PRODUCT(VLOOKUP(F30,Factors!$A$2:$B$4,2,FALSE),VLOOKUP(G30,Factors!$A$2:$B$16,2,FALSE),VLOOKUP(H30,Factors!$A$2:$B$16,2,FALSE),VLOOKUP(I30,Factors!$A$2:$B$16,2,FALSE))*SUM(VLOOKUP(J30,Factors!$A$2:$B$16,2,FALSE)*Factors!$D$2,VLOOKUP(K30,Factors!$A$2:$B$16,2,FALSE)*Factors!$D$3,VLOOKUP(L30,Factors!$A$2:$B$16,2,FALSE)*Factors!$D$4,VLOOKUP(M30,Factors!$A$2:$B$16,2,FALSE)*Factors!$D$5,VLOOKUP(N30,Factors!$A$2:$B$16,2,FALSE)*Factors!$D$6)</f>
        <v>#N/A</v>
      </c>
      <c r="P30" s="55"/>
      <c r="Q30" s="55"/>
    </row>
    <row r="31" spans="2:17" s="39" customFormat="1" x14ac:dyDescent="0.25">
      <c r="B31" s="46">
        <v>18</v>
      </c>
      <c r="C31" s="52"/>
      <c r="D31" s="54"/>
      <c r="E31" s="54"/>
      <c r="F31" s="50"/>
      <c r="G31" s="50"/>
      <c r="H31" s="50"/>
      <c r="I31" s="50"/>
      <c r="J31" s="50"/>
      <c r="K31" s="50"/>
      <c r="L31" s="50"/>
      <c r="M31" s="50"/>
      <c r="N31" s="50"/>
      <c r="O31" s="50" t="e">
        <f>PRODUCT(VLOOKUP(F31,Factors!$A$2:$B$4,2,FALSE),VLOOKUP(G31,Factors!$A$2:$B$16,2,FALSE),VLOOKUP(H31,Factors!$A$2:$B$16,2,FALSE),VLOOKUP(I31,Factors!$A$2:$B$16,2,FALSE))*SUM(VLOOKUP(J31,Factors!$A$2:$B$16,2,FALSE)*Factors!$D$2,VLOOKUP(K31,Factors!$A$2:$B$16,2,FALSE)*Factors!$D$3,VLOOKUP(L31,Factors!$A$2:$B$16,2,FALSE)*Factors!$D$4,VLOOKUP(M31,Factors!$A$2:$B$16,2,FALSE)*Factors!$D$5,VLOOKUP(N31,Factors!$A$2:$B$16,2,FALSE)*Factors!$D$6)</f>
        <v>#N/A</v>
      </c>
      <c r="P31" s="55"/>
      <c r="Q31" s="55"/>
    </row>
    <row r="32" spans="2:17" s="39" customFormat="1" x14ac:dyDescent="0.25">
      <c r="B32" s="46">
        <v>19</v>
      </c>
      <c r="C32" s="52"/>
      <c r="D32" s="54"/>
      <c r="E32" s="54"/>
      <c r="F32" s="50"/>
      <c r="G32" s="50"/>
      <c r="H32" s="50"/>
      <c r="I32" s="50"/>
      <c r="J32" s="50"/>
      <c r="K32" s="50"/>
      <c r="L32" s="50"/>
      <c r="M32" s="50"/>
      <c r="N32" s="50"/>
      <c r="O32" s="50" t="e">
        <f>PRODUCT(VLOOKUP(F32,Factors!$A$2:$B$4,2,FALSE),VLOOKUP(G32,Factors!$A$2:$B$16,2,FALSE),VLOOKUP(H32,Factors!$A$2:$B$16,2,FALSE),VLOOKUP(I32,Factors!$A$2:$B$16,2,FALSE))*SUM(VLOOKUP(J32,Factors!$A$2:$B$16,2,FALSE)*Factors!$D$2,VLOOKUP(K32,Factors!$A$2:$B$16,2,FALSE)*Factors!$D$3,VLOOKUP(L32,Factors!$A$2:$B$16,2,FALSE)*Factors!$D$4,VLOOKUP(M32,Factors!$A$2:$B$16,2,FALSE)*Factors!$D$5,VLOOKUP(N32,Factors!$A$2:$B$16,2,FALSE)*Factors!$D$6)</f>
        <v>#N/A</v>
      </c>
      <c r="P32" s="55"/>
      <c r="Q32" s="55"/>
    </row>
    <row r="33" spans="2:17" s="39" customFormat="1" x14ac:dyDescent="0.25">
      <c r="B33" s="46">
        <v>20</v>
      </c>
      <c r="C33" s="52"/>
      <c r="D33" s="54"/>
      <c r="E33" s="54"/>
      <c r="F33" s="50"/>
      <c r="G33" s="50"/>
      <c r="H33" s="50"/>
      <c r="I33" s="50"/>
      <c r="J33" s="50"/>
      <c r="K33" s="50"/>
      <c r="L33" s="50"/>
      <c r="M33" s="50"/>
      <c r="N33" s="50"/>
      <c r="O33" s="50" t="e">
        <f>PRODUCT(VLOOKUP(F33,Factors!$A$2:$B$4,2,FALSE),VLOOKUP(G33,Factors!$A$2:$B$16,2,FALSE),VLOOKUP(H33,Factors!$A$2:$B$16,2,FALSE),VLOOKUP(I33,Factors!$A$2:$B$16,2,FALSE))*SUM(VLOOKUP(J33,Factors!$A$2:$B$16,2,FALSE)*Factors!$D$2,VLOOKUP(K33,Factors!$A$2:$B$16,2,FALSE)*Factors!$D$3,VLOOKUP(L33,Factors!$A$2:$B$16,2,FALSE)*Factors!$D$4,VLOOKUP(M33,Factors!$A$2:$B$16,2,FALSE)*Factors!$D$5,VLOOKUP(N33,Factors!$A$2:$B$16,2,FALSE)*Factors!$D$6)</f>
        <v>#N/A</v>
      </c>
      <c r="P33" s="55"/>
      <c r="Q33" s="55"/>
    </row>
    <row r="34" spans="2:17" s="39" customFormat="1" x14ac:dyDescent="0.25">
      <c r="B34" s="46">
        <v>21</v>
      </c>
      <c r="C34" s="52"/>
      <c r="D34" s="54"/>
      <c r="E34" s="54"/>
      <c r="F34" s="50"/>
      <c r="G34" s="50"/>
      <c r="H34" s="50"/>
      <c r="I34" s="50"/>
      <c r="J34" s="50"/>
      <c r="K34" s="50"/>
      <c r="L34" s="50"/>
      <c r="M34" s="50"/>
      <c r="N34" s="50"/>
      <c r="O34" s="50" t="e">
        <f>PRODUCT(VLOOKUP(F34,Factors!$A$2:$B$4,2,FALSE),VLOOKUP(G34,Factors!$A$2:$B$16,2,FALSE),VLOOKUP(H34,Factors!$A$2:$B$16,2,FALSE),VLOOKUP(I34,Factors!$A$2:$B$16,2,FALSE))*SUM(VLOOKUP(J34,Factors!$A$2:$B$16,2,FALSE)*Factors!$D$2,VLOOKUP(K34,Factors!$A$2:$B$16,2,FALSE)*Factors!$D$3,VLOOKUP(L34,Factors!$A$2:$B$16,2,FALSE)*Factors!$D$4,VLOOKUP(M34,Factors!$A$2:$B$16,2,FALSE)*Factors!$D$5,VLOOKUP(N34,Factors!$A$2:$B$16,2,FALSE)*Factors!$D$6)</f>
        <v>#N/A</v>
      </c>
      <c r="P34" s="55"/>
      <c r="Q34" s="55"/>
    </row>
    <row r="35" spans="2:17" s="39" customFormat="1" x14ac:dyDescent="0.25">
      <c r="B35" s="46">
        <v>22</v>
      </c>
      <c r="C35" s="52"/>
      <c r="D35" s="54"/>
      <c r="E35" s="54"/>
      <c r="F35" s="50"/>
      <c r="G35" s="50"/>
      <c r="H35" s="50"/>
      <c r="I35" s="50"/>
      <c r="J35" s="50"/>
      <c r="K35" s="50"/>
      <c r="L35" s="50"/>
      <c r="M35" s="50"/>
      <c r="N35" s="50"/>
      <c r="O35" s="50" t="e">
        <f>PRODUCT(VLOOKUP(F35,Factors!$A$2:$B$4,2,FALSE),VLOOKUP(G35,Factors!$A$2:$B$16,2,FALSE),VLOOKUP(H35,Factors!$A$2:$B$16,2,FALSE),VLOOKUP(I35,Factors!$A$2:$B$16,2,FALSE))*SUM(VLOOKUP(J35,Factors!$A$2:$B$16,2,FALSE)*Factors!$D$2,VLOOKUP(K35,Factors!$A$2:$B$16,2,FALSE)*Factors!$D$3,VLOOKUP(L35,Factors!$A$2:$B$16,2,FALSE)*Factors!$D$4,VLOOKUP(M35,Factors!$A$2:$B$16,2,FALSE)*Factors!$D$5,VLOOKUP(N35,Factors!$A$2:$B$16,2,FALSE)*Factors!$D$6)</f>
        <v>#N/A</v>
      </c>
      <c r="P35" s="55"/>
      <c r="Q35" s="55"/>
    </row>
    <row r="36" spans="2:17" s="39" customFormat="1" x14ac:dyDescent="0.25">
      <c r="B36" s="46">
        <v>23</v>
      </c>
      <c r="C36" s="52"/>
      <c r="D36" s="54"/>
      <c r="E36" s="54"/>
      <c r="F36" s="50"/>
      <c r="G36" s="50"/>
      <c r="H36" s="50"/>
      <c r="I36" s="50"/>
      <c r="J36" s="50"/>
      <c r="K36" s="50"/>
      <c r="L36" s="50"/>
      <c r="M36" s="50"/>
      <c r="N36" s="50"/>
      <c r="O36" s="50" t="e">
        <f>PRODUCT(VLOOKUP(F36,Factors!$A$2:$B$4,2,FALSE),VLOOKUP(G36,Factors!$A$2:$B$16,2,FALSE),VLOOKUP(H36,Factors!$A$2:$B$16,2,FALSE),VLOOKUP(I36,Factors!$A$2:$B$16,2,FALSE))*SUM(VLOOKUP(J36,Factors!$A$2:$B$16,2,FALSE)*Factors!$D$2,VLOOKUP(K36,Factors!$A$2:$B$16,2,FALSE)*Factors!$D$3,VLOOKUP(L36,Factors!$A$2:$B$16,2,FALSE)*Factors!$D$4,VLOOKUP(M36,Factors!$A$2:$B$16,2,FALSE)*Factors!$D$5,VLOOKUP(N36,Factors!$A$2:$B$16,2,FALSE)*Factors!$D$6)</f>
        <v>#N/A</v>
      </c>
      <c r="P36" s="55"/>
      <c r="Q36" s="55"/>
    </row>
    <row r="37" spans="2:17" s="39" customFormat="1" x14ac:dyDescent="0.25">
      <c r="B37" s="46">
        <v>24</v>
      </c>
      <c r="C37" s="52"/>
      <c r="D37" s="54"/>
      <c r="E37" s="54"/>
      <c r="F37" s="50"/>
      <c r="G37" s="50"/>
      <c r="H37" s="50"/>
      <c r="I37" s="50"/>
      <c r="J37" s="50"/>
      <c r="K37" s="50"/>
      <c r="L37" s="50"/>
      <c r="M37" s="50"/>
      <c r="N37" s="50"/>
      <c r="O37" s="50" t="e">
        <f>PRODUCT(VLOOKUP(F37,Factors!$A$2:$B$4,2,FALSE),VLOOKUP(G37,Factors!$A$2:$B$16,2,FALSE),VLOOKUP(H37,Factors!$A$2:$B$16,2,FALSE),VLOOKUP(I37,Factors!$A$2:$B$16,2,FALSE))*SUM(VLOOKUP(J37,Factors!$A$2:$B$16,2,FALSE)*Factors!$D$2,VLOOKUP(K37,Factors!$A$2:$B$16,2,FALSE)*Factors!$D$3,VLOOKUP(L37,Factors!$A$2:$B$16,2,FALSE)*Factors!$D$4,VLOOKUP(M37,Factors!$A$2:$B$16,2,FALSE)*Factors!$D$5,VLOOKUP(N37,Factors!$A$2:$B$16,2,FALSE)*Factors!$D$6)</f>
        <v>#N/A</v>
      </c>
      <c r="P37" s="55"/>
      <c r="Q37" s="55"/>
    </row>
    <row r="38" spans="2:17" s="39" customFormat="1" x14ac:dyDescent="0.25">
      <c r="B38" s="46">
        <v>25</v>
      </c>
      <c r="C38" s="52"/>
      <c r="D38" s="54"/>
      <c r="E38" s="54"/>
      <c r="F38" s="50"/>
      <c r="G38" s="50"/>
      <c r="H38" s="50"/>
      <c r="I38" s="50"/>
      <c r="J38" s="50"/>
      <c r="K38" s="50"/>
      <c r="L38" s="50"/>
      <c r="M38" s="50"/>
      <c r="N38" s="50"/>
      <c r="O38" s="50" t="e">
        <f>PRODUCT(VLOOKUP(F38,Factors!$A$2:$B$4,2,FALSE),VLOOKUP(G38,Factors!$A$2:$B$16,2,FALSE),VLOOKUP(H38,Factors!$A$2:$B$16,2,FALSE),VLOOKUP(I38,Factors!$A$2:$B$16,2,FALSE))*SUM(VLOOKUP(J38,Factors!$A$2:$B$16,2,FALSE)*Factors!$D$2,VLOOKUP(K38,Factors!$A$2:$B$16,2,FALSE)*Factors!$D$3,VLOOKUP(L38,Factors!$A$2:$B$16,2,FALSE)*Factors!$D$4,VLOOKUP(M38,Factors!$A$2:$B$16,2,FALSE)*Factors!$D$5,VLOOKUP(N38,Factors!$A$2:$B$16,2,FALSE)*Factors!$D$6)</f>
        <v>#N/A</v>
      </c>
      <c r="P38" s="55"/>
      <c r="Q38" s="55"/>
    </row>
    <row r="39" spans="2:17" s="39" customFormat="1" x14ac:dyDescent="0.25">
      <c r="B39" s="46">
        <v>26</v>
      </c>
      <c r="C39" s="52"/>
      <c r="D39" s="54"/>
      <c r="E39" s="54"/>
      <c r="F39" s="50"/>
      <c r="G39" s="50"/>
      <c r="H39" s="50"/>
      <c r="I39" s="50"/>
      <c r="J39" s="50"/>
      <c r="K39" s="50"/>
      <c r="L39" s="50"/>
      <c r="M39" s="50"/>
      <c r="N39" s="50"/>
      <c r="O39" s="50" t="e">
        <f>PRODUCT(VLOOKUP(F39,Factors!$A$2:$B$4,2,FALSE),VLOOKUP(G39,Factors!$A$2:$B$16,2,FALSE),VLOOKUP(H39,Factors!$A$2:$B$16,2,FALSE),VLOOKUP(I39,Factors!$A$2:$B$16,2,FALSE))*SUM(VLOOKUP(J39,Factors!$A$2:$B$16,2,FALSE)*Factors!$D$2,VLOOKUP(K39,Factors!$A$2:$B$16,2,FALSE)*Factors!$D$3,VLOOKUP(L39,Factors!$A$2:$B$16,2,FALSE)*Factors!$D$4,VLOOKUP(M39,Factors!$A$2:$B$16,2,FALSE)*Factors!$D$5,VLOOKUP(N39,Factors!$A$2:$B$16,2,FALSE)*Factors!$D$6)</f>
        <v>#N/A</v>
      </c>
      <c r="P39" s="55"/>
      <c r="Q39" s="55"/>
    </row>
    <row r="40" spans="2:17" s="39" customFormat="1" x14ac:dyDescent="0.25">
      <c r="B40" s="46">
        <v>27</v>
      </c>
      <c r="C40" s="52"/>
      <c r="D40" s="54"/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 t="e">
        <f>PRODUCT(VLOOKUP(F40,Factors!$A$2:$B$4,2,FALSE),VLOOKUP(G40,Factors!$A$2:$B$16,2,FALSE),VLOOKUP(H40,Factors!$A$2:$B$16,2,FALSE),VLOOKUP(I40,Factors!$A$2:$B$16,2,FALSE))*SUM(VLOOKUP(J40,Factors!$A$2:$B$16,2,FALSE)*Factors!$D$2,VLOOKUP(K40,Factors!$A$2:$B$16,2,FALSE)*Factors!$D$3,VLOOKUP(L40,Factors!$A$2:$B$16,2,FALSE)*Factors!$D$4,VLOOKUP(M40,Factors!$A$2:$B$16,2,FALSE)*Factors!$D$5,VLOOKUP(N40,Factors!$A$2:$B$16,2,FALSE)*Factors!$D$6)</f>
        <v>#N/A</v>
      </c>
      <c r="P40" s="55"/>
      <c r="Q40" s="55"/>
    </row>
    <row r="41" spans="2:17" s="39" customFormat="1" x14ac:dyDescent="0.25">
      <c r="B41" s="46">
        <v>28</v>
      </c>
      <c r="C41" s="52"/>
      <c r="D41" s="54"/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 t="e">
        <f>PRODUCT(VLOOKUP(F41,Factors!$A$2:$B$4,2,FALSE),VLOOKUP(G41,Factors!$A$2:$B$16,2,FALSE),VLOOKUP(H41,Factors!$A$2:$B$16,2,FALSE),VLOOKUP(I41,Factors!$A$2:$B$16,2,FALSE))*SUM(VLOOKUP(J41,Factors!$A$2:$B$16,2,FALSE)*Factors!$D$2,VLOOKUP(K41,Factors!$A$2:$B$16,2,FALSE)*Factors!$D$3,VLOOKUP(L41,Factors!$A$2:$B$16,2,FALSE)*Factors!$D$4,VLOOKUP(M41,Factors!$A$2:$B$16,2,FALSE)*Factors!$D$5,VLOOKUP(N41,Factors!$A$2:$B$16,2,FALSE)*Factors!$D$6)</f>
        <v>#N/A</v>
      </c>
      <c r="P41" s="55"/>
      <c r="Q41" s="55"/>
    </row>
    <row r="42" spans="2:17" s="39" customFormat="1" x14ac:dyDescent="0.25">
      <c r="B42" s="46">
        <v>29</v>
      </c>
      <c r="C42" s="52"/>
      <c r="D42" s="54"/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 t="e">
        <f>PRODUCT(VLOOKUP(F42,Factors!$A$2:$B$4,2,FALSE),VLOOKUP(G42,Factors!$A$2:$B$16,2,FALSE),VLOOKUP(H42,Factors!$A$2:$B$16,2,FALSE),VLOOKUP(I42,Factors!$A$2:$B$16,2,FALSE))*SUM(VLOOKUP(J42,Factors!$A$2:$B$16,2,FALSE)*Factors!$D$2,VLOOKUP(K42,Factors!$A$2:$B$16,2,FALSE)*Factors!$D$3,VLOOKUP(L42,Factors!$A$2:$B$16,2,FALSE)*Factors!$D$4,VLOOKUP(M42,Factors!$A$2:$B$16,2,FALSE)*Factors!$D$5,VLOOKUP(N42,Factors!$A$2:$B$16,2,FALSE)*Factors!$D$6)</f>
        <v>#N/A</v>
      </c>
      <c r="P42" s="55"/>
      <c r="Q42" s="55"/>
    </row>
    <row r="43" spans="2:17" s="39" customFormat="1" x14ac:dyDescent="0.25">
      <c r="B43" s="46">
        <v>32</v>
      </c>
      <c r="C43" s="52"/>
      <c r="D43" s="54"/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 t="e">
        <f>PRODUCT(VLOOKUP(F43,Factors!$A$2:$B$4,2,FALSE),VLOOKUP(G43,Factors!$A$2:$B$16,2,FALSE),VLOOKUP(H43,Factors!$A$2:$B$16,2,FALSE),VLOOKUP(I43,Factors!$A$2:$B$16,2,FALSE))*SUM(VLOOKUP(J43,Factors!$A$2:$B$16,2,FALSE)*Factors!$D$2,VLOOKUP(K43,Factors!$A$2:$B$16,2,FALSE)*Factors!$D$3,VLOOKUP(L43,Factors!$A$2:$B$16,2,FALSE)*Factors!$D$4,VLOOKUP(M43,Factors!$A$2:$B$16,2,FALSE)*Factors!$D$5,VLOOKUP(N43,Factors!$A$2:$B$16,2,FALSE)*Factors!$D$6)</f>
        <v>#N/A</v>
      </c>
      <c r="P43" s="55"/>
      <c r="Q43" s="55"/>
    </row>
    <row r="44" spans="2:17" s="39" customFormat="1" x14ac:dyDescent="0.25">
      <c r="B44" s="46">
        <v>33</v>
      </c>
      <c r="C44" s="52"/>
      <c r="D44" s="54"/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 t="e">
        <f>PRODUCT(VLOOKUP(F44,Factors!$A$2:$B$4,2,FALSE),VLOOKUP(G44,Factors!$A$2:$B$16,2,FALSE),VLOOKUP(H44,Factors!$A$2:$B$16,2,FALSE),VLOOKUP(I44,Factors!$A$2:$B$16,2,FALSE))*SUM(VLOOKUP(J44,Factors!$A$2:$B$16,2,FALSE)*Factors!$D$2,VLOOKUP(K44,Factors!$A$2:$B$16,2,FALSE)*Factors!$D$3,VLOOKUP(L44,Factors!$A$2:$B$16,2,FALSE)*Factors!$D$4,VLOOKUP(M44,Factors!$A$2:$B$16,2,FALSE)*Factors!$D$5,VLOOKUP(N44,Factors!$A$2:$B$16,2,FALSE)*Factors!$D$6)</f>
        <v>#N/A</v>
      </c>
      <c r="P44" s="55"/>
      <c r="Q44" s="55"/>
    </row>
    <row r="45" spans="2:17" s="39" customFormat="1" x14ac:dyDescent="0.25">
      <c r="B45" s="46">
        <v>34</v>
      </c>
      <c r="C45" s="52"/>
      <c r="D45" s="54"/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 t="e">
        <f>PRODUCT(VLOOKUP(F45,Factors!$A$2:$B$4,2,FALSE),VLOOKUP(G45,Factors!$A$2:$B$16,2,FALSE),VLOOKUP(H45,Factors!$A$2:$B$16,2,FALSE),VLOOKUP(I45,Factors!$A$2:$B$16,2,FALSE))*SUM(VLOOKUP(J45,Factors!$A$2:$B$16,2,FALSE)*Factors!$D$2,VLOOKUP(K45,Factors!$A$2:$B$16,2,FALSE)*Factors!$D$3,VLOOKUP(L45,Factors!$A$2:$B$16,2,FALSE)*Factors!$D$4,VLOOKUP(M45,Factors!$A$2:$B$16,2,FALSE)*Factors!$D$5,VLOOKUP(N45,Factors!$A$2:$B$16,2,FALSE)*Factors!$D$6)</f>
        <v>#N/A</v>
      </c>
      <c r="P45" s="55"/>
      <c r="Q45" s="55"/>
    </row>
    <row r="46" spans="2:17" s="39" customFormat="1" x14ac:dyDescent="0.25">
      <c r="B46" s="46">
        <v>35</v>
      </c>
      <c r="C46" s="52"/>
      <c r="D46" s="56"/>
      <c r="E46" s="54"/>
      <c r="F46" s="50"/>
      <c r="G46" s="50"/>
      <c r="H46" s="50"/>
      <c r="I46" s="50"/>
      <c r="J46" s="50"/>
      <c r="K46" s="50"/>
      <c r="L46" s="50"/>
      <c r="M46" s="50"/>
      <c r="N46" s="50"/>
      <c r="O46" s="50" t="e">
        <f>PRODUCT(VLOOKUP(F46,Factors!$A$2:$B$4,2,FALSE),VLOOKUP(G46,Factors!$A$2:$B$16,2,FALSE),VLOOKUP(H46,Factors!$A$2:$B$16,2,FALSE),VLOOKUP(I46,Factors!$A$2:$B$16,2,FALSE))*SUM(VLOOKUP(J46,Factors!$A$2:$B$16,2,FALSE)*Factors!$D$2,VLOOKUP(K46,Factors!$A$2:$B$16,2,FALSE)*Factors!$D$3,VLOOKUP(L46,Factors!$A$2:$B$16,2,FALSE)*Factors!$D$4,VLOOKUP(M46,Factors!$A$2:$B$16,2,FALSE)*Factors!$D$5,VLOOKUP(N46,Factors!$A$2:$B$16,2,FALSE)*Factors!$D$6)</f>
        <v>#N/A</v>
      </c>
      <c r="P46" s="55"/>
      <c r="Q46" s="55"/>
    </row>
    <row r="47" spans="2:17" s="39" customFormat="1" x14ac:dyDescent="0.25">
      <c r="B47" s="46">
        <v>36</v>
      </c>
      <c r="C47" s="52"/>
      <c r="D47" s="54"/>
      <c r="E47" s="54"/>
      <c r="F47" s="50"/>
      <c r="G47" s="50"/>
      <c r="H47" s="50"/>
      <c r="I47" s="50"/>
      <c r="J47" s="50"/>
      <c r="K47" s="50"/>
      <c r="L47" s="50"/>
      <c r="M47" s="50"/>
      <c r="N47" s="50"/>
      <c r="O47" s="50" t="e">
        <f>PRODUCT(VLOOKUP(F47,Factors!$A$2:$B$4,2,FALSE),VLOOKUP(G47,Factors!$A$2:$B$16,2,FALSE),VLOOKUP(H47,Factors!$A$2:$B$16,2,FALSE),VLOOKUP(I47,Factors!$A$2:$B$16,2,FALSE))*SUM(VLOOKUP(J47,Factors!$A$2:$B$16,2,FALSE)*Factors!$D$2,VLOOKUP(K47,Factors!$A$2:$B$16,2,FALSE)*Factors!$D$3,VLOOKUP(L47,Factors!$A$2:$B$16,2,FALSE)*Factors!$D$4,VLOOKUP(M47,Factors!$A$2:$B$16,2,FALSE)*Factors!$D$5,VLOOKUP(N47,Factors!$A$2:$B$16,2,FALSE)*Factors!$D$6)</f>
        <v>#N/A</v>
      </c>
      <c r="P47" s="55"/>
      <c r="Q47" s="55"/>
    </row>
    <row r="48" spans="2:17" s="39" customFormat="1" x14ac:dyDescent="0.25">
      <c r="B48" s="46">
        <v>37</v>
      </c>
      <c r="C48" s="52"/>
      <c r="D48" s="54"/>
      <c r="E48" s="54"/>
      <c r="F48" s="50"/>
      <c r="G48" s="50"/>
      <c r="H48" s="50"/>
      <c r="I48" s="50"/>
      <c r="J48" s="50"/>
      <c r="K48" s="50"/>
      <c r="L48" s="50"/>
      <c r="M48" s="50"/>
      <c r="N48" s="50"/>
      <c r="O48" s="50" t="e">
        <f>PRODUCT(VLOOKUP(F48,Factors!$A$2:$B$4,2,FALSE),VLOOKUP(G48,Factors!$A$2:$B$16,2,FALSE),VLOOKUP(H48,Factors!$A$2:$B$16,2,FALSE),VLOOKUP(I48,Factors!$A$2:$B$16,2,FALSE))*SUM(VLOOKUP(J48,Factors!$A$2:$B$16,2,FALSE)*Factors!$D$2,VLOOKUP(K48,Factors!$A$2:$B$16,2,FALSE)*Factors!$D$3,VLOOKUP(L48,Factors!$A$2:$B$16,2,FALSE)*Factors!$D$4,VLOOKUP(M48,Factors!$A$2:$B$16,2,FALSE)*Factors!$D$5,VLOOKUP(N48,Factors!$A$2:$B$16,2,FALSE)*Factors!$D$6)</f>
        <v>#N/A</v>
      </c>
      <c r="P48" s="55"/>
      <c r="Q48" s="55"/>
    </row>
    <row r="49" spans="2:17" s="39" customFormat="1" x14ac:dyDescent="0.25">
      <c r="B49" s="46">
        <v>38</v>
      </c>
      <c r="C49" s="52"/>
      <c r="D49" s="54"/>
      <c r="E49" s="54"/>
      <c r="F49" s="50"/>
      <c r="G49" s="50"/>
      <c r="H49" s="50"/>
      <c r="I49" s="50"/>
      <c r="J49" s="50"/>
      <c r="K49" s="50"/>
      <c r="L49" s="50"/>
      <c r="M49" s="50"/>
      <c r="N49" s="50"/>
      <c r="O49" s="50" t="e">
        <f>PRODUCT(VLOOKUP(F49,Factors!$A$2:$B$4,2,FALSE),VLOOKUP(G49,Factors!$A$2:$B$16,2,FALSE),VLOOKUP(H49,Factors!$A$2:$B$16,2,FALSE),VLOOKUP(I49,Factors!$A$2:$B$16,2,FALSE))*SUM(VLOOKUP(J49,Factors!$A$2:$B$16,2,FALSE)*Factors!$D$2,VLOOKUP(K49,Factors!$A$2:$B$16,2,FALSE)*Factors!$D$3,VLOOKUP(L49,Factors!$A$2:$B$16,2,FALSE)*Factors!$D$4,VLOOKUP(M49,Factors!$A$2:$B$16,2,FALSE)*Factors!$D$5,VLOOKUP(N49,Factors!$A$2:$B$16,2,FALSE)*Factors!$D$6)</f>
        <v>#N/A</v>
      </c>
      <c r="P49" s="55"/>
      <c r="Q49" s="55"/>
    </row>
    <row r="50" spans="2:17" s="39" customFormat="1" x14ac:dyDescent="0.25">
      <c r="B50" s="46">
        <v>39</v>
      </c>
      <c r="C50" s="52"/>
      <c r="D50" s="54"/>
      <c r="E50" s="54"/>
      <c r="F50" s="50"/>
      <c r="G50" s="50"/>
      <c r="H50" s="50"/>
      <c r="I50" s="50"/>
      <c r="J50" s="50"/>
      <c r="K50" s="50"/>
      <c r="L50" s="50"/>
      <c r="M50" s="50"/>
      <c r="N50" s="50"/>
      <c r="O50" s="50" t="e">
        <f>PRODUCT(VLOOKUP(F50,Factors!$A$2:$B$4,2,FALSE),VLOOKUP(G50,Factors!$A$2:$B$16,2,FALSE),VLOOKUP(H50,Factors!$A$2:$B$16,2,FALSE),VLOOKUP(I50,Factors!$A$2:$B$16,2,FALSE))*SUM(VLOOKUP(J50,Factors!$A$2:$B$16,2,FALSE)*Factors!$D$2,VLOOKUP(K50,Factors!$A$2:$B$16,2,FALSE)*Factors!$D$3,VLOOKUP(L50,Factors!$A$2:$B$16,2,FALSE)*Factors!$D$4,VLOOKUP(M50,Factors!$A$2:$B$16,2,FALSE)*Factors!$D$5,VLOOKUP(N50,Factors!$A$2:$B$16,2,FALSE)*Factors!$D$6)</f>
        <v>#N/A</v>
      </c>
      <c r="P50" s="55"/>
      <c r="Q50" s="55"/>
    </row>
    <row r="51" spans="2:17" s="39" customFormat="1" x14ac:dyDescent="0.25">
      <c r="B51" s="46">
        <v>40</v>
      </c>
      <c r="C51" s="52"/>
      <c r="D51" s="54"/>
      <c r="E51" s="54"/>
      <c r="F51" s="50"/>
      <c r="G51" s="50"/>
      <c r="H51" s="50"/>
      <c r="I51" s="50"/>
      <c r="J51" s="50"/>
      <c r="K51" s="50"/>
      <c r="L51" s="50"/>
      <c r="M51" s="50"/>
      <c r="N51" s="50"/>
      <c r="O51" s="50" t="e">
        <f>PRODUCT(VLOOKUP(F51,Factors!$A$2:$B$4,2,FALSE),VLOOKUP(G51,Factors!$A$2:$B$16,2,FALSE),VLOOKUP(H51,Factors!$A$2:$B$16,2,FALSE),VLOOKUP(I51,Factors!$A$2:$B$16,2,FALSE))*SUM(VLOOKUP(J51,Factors!$A$2:$B$16,2,FALSE)*Factors!$D$2,VLOOKUP(K51,Factors!$A$2:$B$16,2,FALSE)*Factors!$D$3,VLOOKUP(L51,Factors!$A$2:$B$16,2,FALSE)*Factors!$D$4,VLOOKUP(M51,Factors!$A$2:$B$16,2,FALSE)*Factors!$D$5,VLOOKUP(N51,Factors!$A$2:$B$16,2,FALSE)*Factors!$D$6)</f>
        <v>#N/A</v>
      </c>
      <c r="P51" s="55"/>
      <c r="Q51" s="55"/>
    </row>
    <row r="52" spans="2:17" s="39" customFormat="1" x14ac:dyDescent="0.25">
      <c r="B52" s="46">
        <v>41</v>
      </c>
      <c r="C52" s="52"/>
      <c r="D52" s="54"/>
      <c r="E52" s="54"/>
      <c r="F52" s="50"/>
      <c r="G52" s="50"/>
      <c r="H52" s="50"/>
      <c r="I52" s="50"/>
      <c r="J52" s="50"/>
      <c r="K52" s="50"/>
      <c r="L52" s="50"/>
      <c r="M52" s="50"/>
      <c r="N52" s="50"/>
      <c r="O52" s="50" t="e">
        <f>PRODUCT(VLOOKUP(F52,Factors!$A$2:$B$4,2,FALSE),VLOOKUP(G52,Factors!$A$2:$B$16,2,FALSE),VLOOKUP(H52,Factors!$A$2:$B$16,2,FALSE),VLOOKUP(I52,Factors!$A$2:$B$16,2,FALSE))*SUM(VLOOKUP(J52,Factors!$A$2:$B$16,2,FALSE)*Factors!$D$2,VLOOKUP(K52,Factors!$A$2:$B$16,2,FALSE)*Factors!$D$3,VLOOKUP(L52,Factors!$A$2:$B$16,2,FALSE)*Factors!$D$4,VLOOKUP(M52,Factors!$A$2:$B$16,2,FALSE)*Factors!$D$5,VLOOKUP(N52,Factors!$A$2:$B$16,2,FALSE)*Factors!$D$6)</f>
        <v>#N/A</v>
      </c>
      <c r="P52" s="55"/>
      <c r="Q52" s="55"/>
    </row>
    <row r="53" spans="2:17" s="39" customFormat="1" x14ac:dyDescent="0.25">
      <c r="B53" s="46">
        <v>42</v>
      </c>
      <c r="C53" s="52"/>
      <c r="D53" s="54"/>
      <c r="E53" s="54"/>
      <c r="F53" s="50"/>
      <c r="G53" s="50"/>
      <c r="H53" s="50"/>
      <c r="I53" s="50"/>
      <c r="J53" s="50"/>
      <c r="K53" s="50"/>
      <c r="L53" s="50"/>
      <c r="M53" s="50"/>
      <c r="N53" s="50"/>
      <c r="O53" s="50" t="e">
        <f>PRODUCT(VLOOKUP(F53,Factors!$A$2:$B$4,2,FALSE),VLOOKUP(G53,Factors!$A$2:$B$16,2,FALSE),VLOOKUP(H53,Factors!$A$2:$B$16,2,FALSE),VLOOKUP(I53,Factors!$A$2:$B$16,2,FALSE))*SUM(VLOOKUP(J53,Factors!$A$2:$B$16,2,FALSE)*Factors!$D$2,VLOOKUP(K53,Factors!$A$2:$B$16,2,FALSE)*Factors!$D$3,VLOOKUP(L53,Factors!$A$2:$B$16,2,FALSE)*Factors!$D$4,VLOOKUP(M53,Factors!$A$2:$B$16,2,FALSE)*Factors!$D$5,VLOOKUP(N53,Factors!$A$2:$B$16,2,FALSE)*Factors!$D$6)</f>
        <v>#N/A</v>
      </c>
      <c r="P53" s="55"/>
      <c r="Q53" s="55"/>
    </row>
    <row r="54" spans="2:17" s="39" customFormat="1" x14ac:dyDescent="0.25">
      <c r="B54" s="46">
        <v>43</v>
      </c>
      <c r="C54" s="52"/>
      <c r="D54" s="54"/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 t="e">
        <f>PRODUCT(VLOOKUP(F54,Factors!$A$2:$B$4,2,FALSE),VLOOKUP(G54,Factors!$A$2:$B$16,2,FALSE),VLOOKUP(H54,Factors!$A$2:$B$16,2,FALSE),VLOOKUP(I54,Factors!$A$2:$B$16,2,FALSE))*SUM(VLOOKUP(J54,Factors!$A$2:$B$16,2,FALSE)*Factors!$D$2,VLOOKUP(K54,Factors!$A$2:$B$16,2,FALSE)*Factors!$D$3,VLOOKUP(L54,Factors!$A$2:$B$16,2,FALSE)*Factors!$D$4,VLOOKUP(M54,Factors!$A$2:$B$16,2,FALSE)*Factors!$D$5,VLOOKUP(N54,Factors!$A$2:$B$16,2,FALSE)*Factors!$D$6)</f>
        <v>#N/A</v>
      </c>
      <c r="P54" s="55"/>
      <c r="Q54" s="55"/>
    </row>
    <row r="55" spans="2:17" s="39" customFormat="1" x14ac:dyDescent="0.25">
      <c r="B55" s="46">
        <v>44</v>
      </c>
      <c r="C55" s="52"/>
      <c r="D55" s="54"/>
      <c r="E55" s="54"/>
      <c r="F55" s="50"/>
      <c r="G55" s="50"/>
      <c r="H55" s="50"/>
      <c r="I55" s="50"/>
      <c r="J55" s="50"/>
      <c r="K55" s="50"/>
      <c r="L55" s="50"/>
      <c r="M55" s="50"/>
      <c r="N55" s="50"/>
      <c r="O55" s="50" t="e">
        <f>PRODUCT(VLOOKUP(F55,Factors!$A$2:$B$4,2,FALSE),VLOOKUP(G55,Factors!$A$2:$B$16,2,FALSE),VLOOKUP(H55,Factors!$A$2:$B$16,2,FALSE),VLOOKUP(I55,Factors!$A$2:$B$16,2,FALSE))*SUM(VLOOKUP(J55,Factors!$A$2:$B$16,2,FALSE)*Factors!$D$2,VLOOKUP(K55,Factors!$A$2:$B$16,2,FALSE)*Factors!$D$3,VLOOKUP(L55,Factors!$A$2:$B$16,2,FALSE)*Factors!$D$4,VLOOKUP(M55,Factors!$A$2:$B$16,2,FALSE)*Factors!$D$5,VLOOKUP(N55,Factors!$A$2:$B$16,2,FALSE)*Factors!$D$6)</f>
        <v>#N/A</v>
      </c>
      <c r="P55" s="55"/>
      <c r="Q55" s="55"/>
    </row>
    <row r="56" spans="2:17" s="39" customFormat="1" x14ac:dyDescent="0.25">
      <c r="B56" s="46">
        <v>45</v>
      </c>
      <c r="C56" s="52"/>
      <c r="D56" s="54"/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 t="e">
        <f>PRODUCT(VLOOKUP(F56,Factors!$A$2:$B$4,2,FALSE),VLOOKUP(G56,Factors!$A$2:$B$16,2,FALSE),VLOOKUP(H56,Factors!$A$2:$B$16,2,FALSE),VLOOKUP(I56,Factors!$A$2:$B$16,2,FALSE))*SUM(VLOOKUP(J56,Factors!$A$2:$B$16,2,FALSE)*Factors!$D$2,VLOOKUP(K56,Factors!$A$2:$B$16,2,FALSE)*Factors!$D$3,VLOOKUP(L56,Factors!$A$2:$B$16,2,FALSE)*Factors!$D$4,VLOOKUP(M56,Factors!$A$2:$B$16,2,FALSE)*Factors!$D$5,VLOOKUP(N56,Factors!$A$2:$B$16,2,FALSE)*Factors!$D$6)</f>
        <v>#N/A</v>
      </c>
      <c r="P56" s="55"/>
      <c r="Q56" s="55"/>
    </row>
    <row r="57" spans="2:17" s="39" customFormat="1" x14ac:dyDescent="0.25">
      <c r="B57" s="46">
        <v>46</v>
      </c>
      <c r="C57" s="52"/>
      <c r="D57" s="54"/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 t="e">
        <f>PRODUCT(VLOOKUP(F57,Factors!$A$2:$B$4,2,FALSE),VLOOKUP(G57,Factors!$A$2:$B$16,2,FALSE),VLOOKUP(H57,Factors!$A$2:$B$16,2,FALSE),VLOOKUP(I57,Factors!$A$2:$B$16,2,FALSE))*SUM(VLOOKUP(J57,Factors!$A$2:$B$16,2,FALSE)*Factors!$D$2,VLOOKUP(K57,Factors!$A$2:$B$16,2,FALSE)*Factors!$D$3,VLOOKUP(L57,Factors!$A$2:$B$16,2,FALSE)*Factors!$D$4,VLOOKUP(M57,Factors!$A$2:$B$16,2,FALSE)*Factors!$D$5,VLOOKUP(N57,Factors!$A$2:$B$16,2,FALSE)*Factors!$D$6)</f>
        <v>#N/A</v>
      </c>
      <c r="P57" s="55"/>
      <c r="Q57" s="55"/>
    </row>
    <row r="58" spans="2:17" s="39" customFormat="1" x14ac:dyDescent="0.25">
      <c r="B58" s="46">
        <v>47</v>
      </c>
      <c r="C58" s="52"/>
      <c r="D58" s="54"/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 t="e">
        <f>PRODUCT(VLOOKUP(F58,Factors!$A$2:$B$4,2,FALSE),VLOOKUP(G58,Factors!$A$2:$B$16,2,FALSE),VLOOKUP(H58,Factors!$A$2:$B$16,2,FALSE),VLOOKUP(I58,Factors!$A$2:$B$16,2,FALSE))*SUM(VLOOKUP(J58,Factors!$A$2:$B$16,2,FALSE)*Factors!$D$2,VLOOKUP(K58,Factors!$A$2:$B$16,2,FALSE)*Factors!$D$3,VLOOKUP(L58,Factors!$A$2:$B$16,2,FALSE)*Factors!$D$4,VLOOKUP(M58,Factors!$A$2:$B$16,2,FALSE)*Factors!$D$5,VLOOKUP(N58,Factors!$A$2:$B$16,2,FALSE)*Factors!$D$6)</f>
        <v>#N/A</v>
      </c>
      <c r="P58" s="55"/>
      <c r="Q58" s="55"/>
    </row>
    <row r="59" spans="2:17" s="39" customFormat="1" x14ac:dyDescent="0.25">
      <c r="B59" s="46">
        <v>48</v>
      </c>
      <c r="C59" s="52"/>
      <c r="D59" s="54"/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 t="e">
        <f>PRODUCT(VLOOKUP(F59,Factors!$A$2:$B$4,2,FALSE),VLOOKUP(G59,Factors!$A$2:$B$16,2,FALSE),VLOOKUP(H59,Factors!$A$2:$B$16,2,FALSE),VLOOKUP(I59,Factors!$A$2:$B$16,2,FALSE))*SUM(VLOOKUP(J59,Factors!$A$2:$B$16,2,FALSE)*Factors!$D$2,VLOOKUP(K59,Factors!$A$2:$B$16,2,FALSE)*Factors!$D$3,VLOOKUP(L59,Factors!$A$2:$B$16,2,FALSE)*Factors!$D$4,VLOOKUP(M59,Factors!$A$2:$B$16,2,FALSE)*Factors!$D$5,VLOOKUP(N59,Factors!$A$2:$B$16,2,FALSE)*Factors!$D$6)</f>
        <v>#N/A</v>
      </c>
      <c r="P59" s="55"/>
      <c r="Q59" s="55"/>
    </row>
    <row r="60" spans="2:17" s="39" customFormat="1" x14ac:dyDescent="0.25">
      <c r="B60" s="46">
        <v>49</v>
      </c>
      <c r="C60" s="52"/>
      <c r="D60" s="54"/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 t="e">
        <f>PRODUCT(VLOOKUP(F60,Factors!$A$2:$B$4,2,FALSE),VLOOKUP(G60,Factors!$A$2:$B$16,2,FALSE),VLOOKUP(H60,Factors!$A$2:$B$16,2,FALSE),VLOOKUP(I60,Factors!$A$2:$B$16,2,FALSE))*SUM(VLOOKUP(J60,Factors!$A$2:$B$16,2,FALSE)*Factors!$D$2,VLOOKUP(K60,Factors!$A$2:$B$16,2,FALSE)*Factors!$D$3,VLOOKUP(L60,Factors!$A$2:$B$16,2,FALSE)*Factors!$D$4,VLOOKUP(M60,Factors!$A$2:$B$16,2,FALSE)*Factors!$D$5,VLOOKUP(N60,Factors!$A$2:$B$16,2,FALSE)*Factors!$D$6)</f>
        <v>#N/A</v>
      </c>
      <c r="P60" s="55"/>
      <c r="Q60" s="55"/>
    </row>
    <row r="61" spans="2:17" s="39" customFormat="1" x14ac:dyDescent="0.25">
      <c r="B61" s="46">
        <v>50</v>
      </c>
      <c r="C61" s="52"/>
      <c r="D61" s="54"/>
      <c r="E61" s="54"/>
      <c r="F61" s="50"/>
      <c r="G61" s="50"/>
      <c r="H61" s="50"/>
      <c r="I61" s="50"/>
      <c r="J61" s="50"/>
      <c r="K61" s="50"/>
      <c r="L61" s="50"/>
      <c r="M61" s="50"/>
      <c r="N61" s="50"/>
      <c r="O61" s="50" t="e">
        <f>PRODUCT(VLOOKUP(F61,Factors!$A$2:$B$4,2,FALSE),VLOOKUP(G61,Factors!$A$2:$B$16,2,FALSE),VLOOKUP(H61,Factors!$A$2:$B$16,2,FALSE),VLOOKUP(I61,Factors!$A$2:$B$16,2,FALSE))*SUM(VLOOKUP(J61,Factors!$A$2:$B$16,2,FALSE)*Factors!$D$2,VLOOKUP(K61,Factors!$A$2:$B$16,2,FALSE)*Factors!$D$3,VLOOKUP(L61,Factors!$A$2:$B$16,2,FALSE)*Factors!$D$4,VLOOKUP(M61,Factors!$A$2:$B$16,2,FALSE)*Factors!$D$5,VLOOKUP(N61,Factors!$A$2:$B$16,2,FALSE)*Factors!$D$6)</f>
        <v>#N/A</v>
      </c>
      <c r="P61" s="55"/>
      <c r="Q61" s="55"/>
    </row>
    <row r="62" spans="2:17" s="39" customFormat="1" x14ac:dyDescent="0.25">
      <c r="B62" s="46">
        <v>51</v>
      </c>
      <c r="C62" s="52"/>
      <c r="D62" s="54"/>
      <c r="E62" s="54"/>
      <c r="F62" s="50"/>
      <c r="G62" s="50"/>
      <c r="H62" s="50"/>
      <c r="I62" s="50"/>
      <c r="J62" s="50"/>
      <c r="K62" s="50"/>
      <c r="L62" s="50"/>
      <c r="M62" s="50"/>
      <c r="N62" s="50"/>
      <c r="O62" s="50" t="e">
        <f>PRODUCT(VLOOKUP(F62,Factors!$A$2:$B$4,2,FALSE),VLOOKUP(G62,Factors!$A$2:$B$16,2,FALSE),VLOOKUP(H62,Factors!$A$2:$B$16,2,FALSE),VLOOKUP(I62,Factors!$A$2:$B$16,2,FALSE))*SUM(VLOOKUP(J62,Factors!$A$2:$B$16,2,FALSE)*Factors!$D$2,VLOOKUP(K62,Factors!$A$2:$B$16,2,FALSE)*Factors!$D$3,VLOOKUP(L62,Factors!$A$2:$B$16,2,FALSE)*Factors!$D$4,VLOOKUP(M62,Factors!$A$2:$B$16,2,FALSE)*Factors!$D$5,VLOOKUP(N62,Factors!$A$2:$B$16,2,FALSE)*Factors!$D$6)</f>
        <v>#N/A</v>
      </c>
      <c r="P62" s="55"/>
      <c r="Q62" s="55"/>
    </row>
    <row r="63" spans="2:17" s="39" customFormat="1" x14ac:dyDescent="0.25">
      <c r="B63" s="46">
        <v>52</v>
      </c>
      <c r="C63" s="52"/>
      <c r="D63" s="54"/>
      <c r="E63" s="54"/>
      <c r="F63" s="50"/>
      <c r="G63" s="50"/>
      <c r="H63" s="50"/>
      <c r="I63" s="50"/>
      <c r="J63" s="50"/>
      <c r="K63" s="50"/>
      <c r="L63" s="50"/>
      <c r="M63" s="50"/>
      <c r="N63" s="50"/>
      <c r="O63" s="50" t="e">
        <f>PRODUCT(VLOOKUP(F63,Factors!$A$2:$B$4,2,FALSE),VLOOKUP(G63,Factors!$A$2:$B$16,2,FALSE),VLOOKUP(H63,Factors!$A$2:$B$16,2,FALSE),VLOOKUP(I63,Factors!$A$2:$B$16,2,FALSE))*SUM(VLOOKUP(J63,Factors!$A$2:$B$16,2,FALSE)*Factors!$D$2,VLOOKUP(K63,Factors!$A$2:$B$16,2,FALSE)*Factors!$D$3,VLOOKUP(L63,Factors!$A$2:$B$16,2,FALSE)*Factors!$D$4,VLOOKUP(M63,Factors!$A$2:$B$16,2,FALSE)*Factors!$D$5,VLOOKUP(N63,Factors!$A$2:$B$16,2,FALSE)*Factors!$D$6)</f>
        <v>#N/A</v>
      </c>
      <c r="P63" s="55"/>
      <c r="Q63" s="55"/>
    </row>
    <row r="64" spans="2:17" s="39" customFormat="1" x14ac:dyDescent="0.25">
      <c r="B64" s="46">
        <v>53</v>
      </c>
      <c r="C64" s="52"/>
      <c r="D64" s="54"/>
      <c r="E64" s="54"/>
      <c r="F64" s="50"/>
      <c r="G64" s="50"/>
      <c r="H64" s="50"/>
      <c r="I64" s="50"/>
      <c r="J64" s="50"/>
      <c r="K64" s="50"/>
      <c r="L64" s="50"/>
      <c r="M64" s="50"/>
      <c r="N64" s="50"/>
      <c r="O64" s="50" t="e">
        <f>PRODUCT(VLOOKUP(F64,Factors!$A$2:$B$4,2,FALSE),VLOOKUP(G64,Factors!$A$2:$B$16,2,FALSE),VLOOKUP(H64,Factors!$A$2:$B$16,2,FALSE),VLOOKUP(I64,Factors!$A$2:$B$16,2,FALSE))*SUM(VLOOKUP(J64,Factors!$A$2:$B$16,2,FALSE)*Factors!$D$2,VLOOKUP(K64,Factors!$A$2:$B$16,2,FALSE)*Factors!$D$3,VLOOKUP(L64,Factors!$A$2:$B$16,2,FALSE)*Factors!$D$4,VLOOKUP(M64,Factors!$A$2:$B$16,2,FALSE)*Factors!$D$5,VLOOKUP(N64,Factors!$A$2:$B$16,2,FALSE)*Factors!$D$6)</f>
        <v>#N/A</v>
      </c>
      <c r="P64" s="55"/>
      <c r="Q64" s="55"/>
    </row>
    <row r="65" spans="2:17" s="39" customFormat="1" x14ac:dyDescent="0.25">
      <c r="B65" s="46">
        <v>54</v>
      </c>
      <c r="C65" s="52"/>
      <c r="D65" s="54"/>
      <c r="E65" s="54"/>
      <c r="F65" s="50"/>
      <c r="G65" s="50"/>
      <c r="H65" s="50"/>
      <c r="I65" s="50"/>
      <c r="J65" s="50"/>
      <c r="K65" s="50"/>
      <c r="L65" s="50"/>
      <c r="M65" s="50"/>
      <c r="N65" s="50"/>
      <c r="O65" s="50" t="e">
        <f>PRODUCT(VLOOKUP(F65,Factors!$A$2:$B$4,2,FALSE),VLOOKUP(G65,Factors!$A$2:$B$16,2,FALSE),VLOOKUP(H65,Factors!$A$2:$B$16,2,FALSE),VLOOKUP(I65,Factors!$A$2:$B$16,2,FALSE))*SUM(VLOOKUP(J65,Factors!$A$2:$B$16,2,FALSE)*Factors!$D$2,VLOOKUP(K65,Factors!$A$2:$B$16,2,FALSE)*Factors!$D$3,VLOOKUP(L65,Factors!$A$2:$B$16,2,FALSE)*Factors!$D$4,VLOOKUP(M65,Factors!$A$2:$B$16,2,FALSE)*Factors!$D$5,VLOOKUP(N65,Factors!$A$2:$B$16,2,FALSE)*Factors!$D$6)</f>
        <v>#N/A</v>
      </c>
      <c r="P65" s="55"/>
      <c r="Q65" s="55"/>
    </row>
    <row r="66" spans="2:17" x14ac:dyDescent="0.25">
      <c r="B66" s="46">
        <v>55</v>
      </c>
      <c r="C66" s="52"/>
      <c r="D66" s="54"/>
      <c r="E66" s="54"/>
      <c r="F66" s="50"/>
      <c r="G66" s="50"/>
      <c r="H66" s="50"/>
      <c r="I66" s="50"/>
      <c r="J66" s="50"/>
      <c r="K66" s="50"/>
      <c r="L66" s="50"/>
      <c r="M66" s="50"/>
      <c r="N66" s="50"/>
      <c r="O66" s="50" t="e">
        <f>PRODUCT(VLOOKUP(F66,Factors!$A$2:$B$4,2,FALSE),VLOOKUP(G66,Factors!$A$2:$B$16,2,FALSE),VLOOKUP(H66,Factors!$A$2:$B$16,2,FALSE),VLOOKUP(I66,Factors!$A$2:$B$16,2,FALSE))*SUM(VLOOKUP(J66,Factors!$A$2:$B$16,2,FALSE)*Factors!$D$2,VLOOKUP(K66,Factors!$A$2:$B$16,2,FALSE)*Factors!$D$3,VLOOKUP(L66,Factors!$A$2:$B$16,2,FALSE)*Factors!$D$4,VLOOKUP(M66,Factors!$A$2:$B$16,2,FALSE)*Factors!$D$5,VLOOKUP(N66,Factors!$A$2:$B$16,2,FALSE)*Factors!$D$6)</f>
        <v>#N/A</v>
      </c>
      <c r="P66" s="55"/>
      <c r="Q66" s="55"/>
    </row>
    <row r="67" spans="2:17" x14ac:dyDescent="0.25">
      <c r="B67" s="46">
        <v>56</v>
      </c>
      <c r="C67" s="52"/>
      <c r="D67" s="54"/>
      <c r="E67" s="54"/>
      <c r="F67" s="50"/>
      <c r="G67" s="50"/>
      <c r="H67" s="50"/>
      <c r="I67" s="50"/>
      <c r="J67" s="50"/>
      <c r="K67" s="50"/>
      <c r="L67" s="50"/>
      <c r="M67" s="50"/>
      <c r="N67" s="50"/>
      <c r="O67" s="50" t="e">
        <f>PRODUCT(VLOOKUP(F67,Factors!$A$2:$B$4,2,FALSE),VLOOKUP(G67,Factors!$A$2:$B$16,2,FALSE),VLOOKUP(H67,Factors!$A$2:$B$16,2,FALSE),VLOOKUP(I67,Factors!$A$2:$B$16,2,FALSE))*SUM(VLOOKUP(J67,Factors!$A$2:$B$16,2,FALSE)*Factors!$D$2,VLOOKUP(K67,Factors!$A$2:$B$16,2,FALSE)*Factors!$D$3,VLOOKUP(L67,Factors!$A$2:$B$16,2,FALSE)*Factors!$D$4,VLOOKUP(M67,Factors!$A$2:$B$16,2,FALSE)*Factors!$D$5,VLOOKUP(N67,Factors!$A$2:$B$16,2,FALSE)*Factors!$D$6)</f>
        <v>#N/A</v>
      </c>
      <c r="P67" s="55"/>
      <c r="Q67" s="55"/>
    </row>
    <row r="68" spans="2:17" x14ac:dyDescent="0.25">
      <c r="B68" s="46">
        <v>57</v>
      </c>
      <c r="C68" s="52"/>
      <c r="D68" s="54"/>
      <c r="E68" s="54"/>
      <c r="F68" s="50"/>
      <c r="G68" s="50"/>
      <c r="H68" s="50"/>
      <c r="I68" s="50"/>
      <c r="J68" s="50"/>
      <c r="K68" s="50"/>
      <c r="L68" s="50"/>
      <c r="M68" s="50"/>
      <c r="N68" s="50"/>
      <c r="O68" s="50" t="e">
        <f>PRODUCT(VLOOKUP(F68,Factors!$A$2:$B$4,2,FALSE),VLOOKUP(G68,Factors!$A$2:$B$16,2,FALSE),VLOOKUP(H68,Factors!$A$2:$B$16,2,FALSE),VLOOKUP(I68,Factors!$A$2:$B$16,2,FALSE))*SUM(VLOOKUP(J68,Factors!$A$2:$B$16,2,FALSE)*Factors!$D$2,VLOOKUP(K68,Factors!$A$2:$B$16,2,FALSE)*Factors!$D$3,VLOOKUP(L68,Factors!$A$2:$B$16,2,FALSE)*Factors!$D$4,VLOOKUP(M68,Factors!$A$2:$B$16,2,FALSE)*Factors!$D$5,VLOOKUP(N68,Factors!$A$2:$B$16,2,FALSE)*Factors!$D$6)</f>
        <v>#N/A</v>
      </c>
      <c r="P68" s="55"/>
      <c r="Q68" s="55"/>
    </row>
    <row r="69" spans="2:17" x14ac:dyDescent="0.25">
      <c r="B69" s="46">
        <v>58</v>
      </c>
      <c r="C69" s="52"/>
      <c r="D69" s="54"/>
      <c r="E69" s="54"/>
      <c r="F69" s="50"/>
      <c r="G69" s="50"/>
      <c r="H69" s="50"/>
      <c r="I69" s="50"/>
      <c r="J69" s="50"/>
      <c r="K69" s="50"/>
      <c r="L69" s="50"/>
      <c r="M69" s="50"/>
      <c r="N69" s="50"/>
      <c r="O69" s="50" t="e">
        <f>PRODUCT(VLOOKUP(F69,Factors!$A$2:$B$4,2,FALSE),VLOOKUP(G69,Factors!$A$2:$B$16,2,FALSE),VLOOKUP(H69,Factors!$A$2:$B$16,2,FALSE),VLOOKUP(I69,Factors!$A$2:$B$16,2,FALSE))*SUM(VLOOKUP(J69,Factors!$A$2:$B$16,2,FALSE)*Factors!$D$2,VLOOKUP(K69,Factors!$A$2:$B$16,2,FALSE)*Factors!$D$3,VLOOKUP(L69,Factors!$A$2:$B$16,2,FALSE)*Factors!$D$4,VLOOKUP(M69,Factors!$A$2:$B$16,2,FALSE)*Factors!$D$5,VLOOKUP(N69,Factors!$A$2:$B$16,2,FALSE)*Factors!$D$6)</f>
        <v>#N/A</v>
      </c>
      <c r="P69" s="55"/>
      <c r="Q69" s="55"/>
    </row>
    <row r="70" spans="2:17" x14ac:dyDescent="0.25">
      <c r="B70" s="46">
        <v>59</v>
      </c>
      <c r="C70" s="52"/>
      <c r="D70" s="54"/>
      <c r="E70" s="54"/>
      <c r="F70" s="50"/>
      <c r="G70" s="50"/>
      <c r="H70" s="50"/>
      <c r="I70" s="50"/>
      <c r="J70" s="50"/>
      <c r="K70" s="50"/>
      <c r="L70" s="50"/>
      <c r="M70" s="50"/>
      <c r="N70" s="50"/>
      <c r="O70" s="50" t="e">
        <f>PRODUCT(VLOOKUP(F70,Factors!$A$2:$B$4,2,FALSE),VLOOKUP(G70,Factors!$A$2:$B$16,2,FALSE),VLOOKUP(H70,Factors!$A$2:$B$16,2,FALSE),VLOOKUP(I70,Factors!$A$2:$B$16,2,FALSE))*SUM(VLOOKUP(J70,Factors!$A$2:$B$16,2,FALSE)*Factors!$D$2,VLOOKUP(K70,Factors!$A$2:$B$16,2,FALSE)*Factors!$D$3,VLOOKUP(L70,Factors!$A$2:$B$16,2,FALSE)*Factors!$D$4,VLOOKUP(M70,Factors!$A$2:$B$16,2,FALSE)*Factors!$D$5,VLOOKUP(N70,Factors!$A$2:$B$16,2,FALSE)*Factors!$D$6)</f>
        <v>#N/A</v>
      </c>
      <c r="P70" s="55"/>
      <c r="Q70" s="55"/>
    </row>
    <row r="71" spans="2:17" x14ac:dyDescent="0.25">
      <c r="B71" s="46">
        <v>60</v>
      </c>
      <c r="C71" s="52"/>
      <c r="D71" s="54"/>
      <c r="E71" s="54"/>
      <c r="F71" s="50"/>
      <c r="G71" s="50"/>
      <c r="H71" s="50"/>
      <c r="I71" s="50"/>
      <c r="J71" s="50"/>
      <c r="K71" s="50"/>
      <c r="L71" s="50"/>
      <c r="M71" s="50"/>
      <c r="N71" s="50"/>
      <c r="O71" s="50" t="e">
        <f>PRODUCT(VLOOKUP(F71,Factors!$A$2:$B$4,2,FALSE),VLOOKUP(G71,Factors!$A$2:$B$16,2,FALSE),VLOOKUP(H71,Factors!$A$2:$B$16,2,FALSE),VLOOKUP(I71,Factors!$A$2:$B$16,2,FALSE))*SUM(VLOOKUP(J71,Factors!$A$2:$B$16,2,FALSE)*Factors!$D$2,VLOOKUP(K71,Factors!$A$2:$B$16,2,FALSE)*Factors!$D$3,VLOOKUP(L71,Factors!$A$2:$B$16,2,FALSE)*Factors!$D$4,VLOOKUP(M71,Factors!$A$2:$B$16,2,FALSE)*Factors!$D$5,VLOOKUP(N71,Factors!$A$2:$B$16,2,FALSE)*Factors!$D$6)</f>
        <v>#N/A</v>
      </c>
      <c r="P71" s="55"/>
      <c r="Q71" s="55"/>
    </row>
    <row r="72" spans="2:17" x14ac:dyDescent="0.25">
      <c r="B72" s="46">
        <v>61</v>
      </c>
      <c r="C72" s="52"/>
      <c r="D72" s="54"/>
      <c r="E72" s="54"/>
      <c r="F72" s="50"/>
      <c r="G72" s="50"/>
      <c r="H72" s="50"/>
      <c r="I72" s="50"/>
      <c r="J72" s="50"/>
      <c r="K72" s="50"/>
      <c r="L72" s="50"/>
      <c r="M72" s="50"/>
      <c r="N72" s="50"/>
      <c r="O72" s="50" t="e">
        <f>PRODUCT(VLOOKUP(F72,Factors!$A$2:$B$4,2,FALSE),VLOOKUP(G72,Factors!$A$2:$B$16,2,FALSE),VLOOKUP(H72,Factors!$A$2:$B$16,2,FALSE),VLOOKUP(I72,Factors!$A$2:$B$16,2,FALSE))*SUM(VLOOKUP(J72,Factors!$A$2:$B$16,2,FALSE)*Factors!$D$2,VLOOKUP(K72,Factors!$A$2:$B$16,2,FALSE)*Factors!$D$3,VLOOKUP(L72,Factors!$A$2:$B$16,2,FALSE)*Factors!$D$4,VLOOKUP(M72,Factors!$A$2:$B$16,2,FALSE)*Factors!$D$5,VLOOKUP(N72,Factors!$A$2:$B$16,2,FALSE)*Factors!$D$6)</f>
        <v>#N/A</v>
      </c>
      <c r="P72" s="55"/>
      <c r="Q72" s="55"/>
    </row>
    <row r="73" spans="2:17" x14ac:dyDescent="0.25">
      <c r="B73" s="46">
        <v>62</v>
      </c>
      <c r="C73" s="52"/>
      <c r="D73" s="54"/>
      <c r="E73" s="54"/>
      <c r="F73" s="50"/>
      <c r="G73" s="50"/>
      <c r="H73" s="50"/>
      <c r="I73" s="50"/>
      <c r="J73" s="50"/>
      <c r="K73" s="50"/>
      <c r="L73" s="50"/>
      <c r="M73" s="50"/>
      <c r="N73" s="50"/>
      <c r="O73" s="50" t="e">
        <f>PRODUCT(VLOOKUP(F73,Factors!$A$2:$B$4,2,FALSE),VLOOKUP(G73,Factors!$A$2:$B$16,2,FALSE),VLOOKUP(H73,Factors!$A$2:$B$16,2,FALSE),VLOOKUP(I73,Factors!$A$2:$B$16,2,FALSE))*SUM(VLOOKUP(J73,Factors!$A$2:$B$16,2,FALSE)*Factors!$D$2,VLOOKUP(K73,Factors!$A$2:$B$16,2,FALSE)*Factors!$D$3,VLOOKUP(L73,Factors!$A$2:$B$16,2,FALSE)*Factors!$D$4,VLOOKUP(M73,Factors!$A$2:$B$16,2,FALSE)*Factors!$D$5,VLOOKUP(N73,Factors!$A$2:$B$16,2,FALSE)*Factors!$D$6)</f>
        <v>#N/A</v>
      </c>
      <c r="P73" s="55"/>
      <c r="Q73" s="55"/>
    </row>
    <row r="74" spans="2:17" x14ac:dyDescent="0.25">
      <c r="B74" s="46">
        <v>63</v>
      </c>
      <c r="C74" s="52"/>
      <c r="D74" s="54"/>
      <c r="E74" s="54"/>
      <c r="F74" s="50"/>
      <c r="G74" s="50"/>
      <c r="H74" s="50"/>
      <c r="I74" s="50"/>
      <c r="J74" s="50"/>
      <c r="K74" s="50"/>
      <c r="L74" s="50"/>
      <c r="M74" s="50"/>
      <c r="N74" s="50"/>
      <c r="O74" s="50" t="e">
        <f>PRODUCT(VLOOKUP(F74,Factors!$A$2:$B$4,2,FALSE),VLOOKUP(G74,Factors!$A$2:$B$16,2,FALSE),VLOOKUP(H74,Factors!$A$2:$B$16,2,FALSE),VLOOKUP(I74,Factors!$A$2:$B$16,2,FALSE))*SUM(VLOOKUP(J74,Factors!$A$2:$B$16,2,FALSE)*Factors!$D$2,VLOOKUP(K74,Factors!$A$2:$B$16,2,FALSE)*Factors!$D$3,VLOOKUP(L74,Factors!$A$2:$B$16,2,FALSE)*Factors!$D$4,VLOOKUP(M74,Factors!$A$2:$B$16,2,FALSE)*Factors!$D$5,VLOOKUP(N74,Factors!$A$2:$B$16,2,FALSE)*Factors!$D$6)</f>
        <v>#N/A</v>
      </c>
      <c r="P74" s="55"/>
      <c r="Q74" s="55"/>
    </row>
    <row r="75" spans="2:17" x14ac:dyDescent="0.25">
      <c r="B75" s="46">
        <v>64</v>
      </c>
      <c r="C75" s="52"/>
      <c r="D75" s="54"/>
      <c r="E75" s="54"/>
      <c r="F75" s="50"/>
      <c r="G75" s="50"/>
      <c r="H75" s="50"/>
      <c r="I75" s="50"/>
      <c r="J75" s="50"/>
      <c r="K75" s="50"/>
      <c r="L75" s="50"/>
      <c r="M75" s="50"/>
      <c r="N75" s="50"/>
      <c r="O75" s="50" t="e">
        <f>PRODUCT(VLOOKUP(F75,Factors!$A$2:$B$4,2,FALSE),VLOOKUP(G75,Factors!$A$2:$B$16,2,FALSE),VLOOKUP(H75,Factors!$A$2:$B$16,2,FALSE),VLOOKUP(I75,Factors!$A$2:$B$16,2,FALSE))*SUM(VLOOKUP(J75,Factors!$A$2:$B$16,2,FALSE)*Factors!$D$2,VLOOKUP(K75,Factors!$A$2:$B$16,2,FALSE)*Factors!$D$3,VLOOKUP(L75,Factors!$A$2:$B$16,2,FALSE)*Factors!$D$4,VLOOKUP(M75,Factors!$A$2:$B$16,2,FALSE)*Factors!$D$5,VLOOKUP(N75,Factors!$A$2:$B$16,2,FALSE)*Factors!$D$6)</f>
        <v>#N/A</v>
      </c>
      <c r="P75" s="55"/>
      <c r="Q75" s="55"/>
    </row>
    <row r="76" spans="2:17" x14ac:dyDescent="0.25">
      <c r="B76" s="46">
        <v>65</v>
      </c>
      <c r="C76" s="52"/>
      <c r="D76" s="54"/>
      <c r="E76" s="54"/>
      <c r="F76" s="50"/>
      <c r="G76" s="50"/>
      <c r="H76" s="50"/>
      <c r="I76" s="50"/>
      <c r="J76" s="50"/>
      <c r="K76" s="50"/>
      <c r="L76" s="50"/>
      <c r="M76" s="50"/>
      <c r="N76" s="50"/>
      <c r="O76" s="50" t="e">
        <f>PRODUCT(VLOOKUP(F76,Factors!$A$2:$B$4,2,FALSE),VLOOKUP(G76,Factors!$A$2:$B$16,2,FALSE),VLOOKUP(H76,Factors!$A$2:$B$16,2,FALSE),VLOOKUP(I76,Factors!$A$2:$B$16,2,FALSE))*SUM(VLOOKUP(J76,Factors!$A$2:$B$16,2,FALSE)*Factors!$D$2,VLOOKUP(K76,Factors!$A$2:$B$16,2,FALSE)*Factors!$D$3,VLOOKUP(L76,Factors!$A$2:$B$16,2,FALSE)*Factors!$D$4,VLOOKUP(M76,Factors!$A$2:$B$16,2,FALSE)*Factors!$D$5,VLOOKUP(N76,Factors!$A$2:$B$16,2,FALSE)*Factors!$D$6)</f>
        <v>#N/A</v>
      </c>
      <c r="P76" s="55"/>
      <c r="Q76" s="55"/>
    </row>
    <row r="77" spans="2:17" x14ac:dyDescent="0.25">
      <c r="B77" s="46">
        <v>66</v>
      </c>
      <c r="C77" s="52"/>
      <c r="D77" s="54"/>
      <c r="E77" s="54"/>
      <c r="F77" s="50"/>
      <c r="G77" s="50"/>
      <c r="H77" s="50"/>
      <c r="I77" s="50"/>
      <c r="J77" s="50"/>
      <c r="K77" s="50"/>
      <c r="L77" s="50"/>
      <c r="M77" s="50"/>
      <c r="N77" s="50"/>
      <c r="O77" s="50" t="e">
        <f>PRODUCT(VLOOKUP(F77,Factors!$A$2:$B$4,2,FALSE),VLOOKUP(G77,Factors!$A$2:$B$16,2,FALSE),VLOOKUP(H77,Factors!$A$2:$B$16,2,FALSE),VLOOKUP(I77,Factors!$A$2:$B$16,2,FALSE))*SUM(VLOOKUP(J77,Factors!$A$2:$B$16,2,FALSE)*Factors!$D$2,VLOOKUP(K77,Factors!$A$2:$B$16,2,FALSE)*Factors!$D$3,VLOOKUP(L77,Factors!$A$2:$B$16,2,FALSE)*Factors!$D$4,VLOOKUP(M77,Factors!$A$2:$B$16,2,FALSE)*Factors!$D$5,VLOOKUP(N77,Factors!$A$2:$B$16,2,FALSE)*Factors!$D$6)</f>
        <v>#N/A</v>
      </c>
      <c r="P77" s="55"/>
      <c r="Q77" s="55"/>
    </row>
    <row r="78" spans="2:17" x14ac:dyDescent="0.25">
      <c r="B78" s="46">
        <v>67</v>
      </c>
      <c r="C78" s="52"/>
      <c r="D78" s="54"/>
      <c r="E78" s="54"/>
      <c r="F78" s="50"/>
      <c r="G78" s="50"/>
      <c r="H78" s="50"/>
      <c r="I78" s="50"/>
      <c r="J78" s="50"/>
      <c r="K78" s="50"/>
      <c r="L78" s="50"/>
      <c r="M78" s="50"/>
      <c r="N78" s="50"/>
      <c r="O78" s="50" t="e">
        <f>PRODUCT(VLOOKUP(F78,Factors!$A$2:$B$4,2,FALSE),VLOOKUP(G78,Factors!$A$2:$B$16,2,FALSE),VLOOKUP(H78,Factors!$A$2:$B$16,2,FALSE),VLOOKUP(I78,Factors!$A$2:$B$16,2,FALSE))*SUM(VLOOKUP(J78,Factors!$A$2:$B$16,2,FALSE)*Factors!$D$2,VLOOKUP(K78,Factors!$A$2:$B$16,2,FALSE)*Factors!$D$3,VLOOKUP(L78,Factors!$A$2:$B$16,2,FALSE)*Factors!$D$4,VLOOKUP(M78,Factors!$A$2:$B$16,2,FALSE)*Factors!$D$5,VLOOKUP(N78,Factors!$A$2:$B$16,2,FALSE)*Factors!$D$6)</f>
        <v>#N/A</v>
      </c>
      <c r="P78" s="55"/>
      <c r="Q78" s="55"/>
    </row>
    <row r="79" spans="2:17" x14ac:dyDescent="0.25">
      <c r="B79" s="46">
        <v>68</v>
      </c>
      <c r="C79" s="52"/>
      <c r="D79" s="54"/>
      <c r="E79" s="54"/>
      <c r="F79" s="50"/>
      <c r="G79" s="50"/>
      <c r="H79" s="50"/>
      <c r="I79" s="50"/>
      <c r="J79" s="50"/>
      <c r="K79" s="50"/>
      <c r="L79" s="50"/>
      <c r="M79" s="50"/>
      <c r="N79" s="50"/>
      <c r="O79" s="50" t="e">
        <f>PRODUCT(VLOOKUP(F79,Factors!$A$2:$B$4,2,FALSE),VLOOKUP(G79,Factors!$A$2:$B$16,2,FALSE),VLOOKUP(H79,Factors!$A$2:$B$16,2,FALSE),VLOOKUP(I79,Factors!$A$2:$B$16,2,FALSE))*SUM(VLOOKUP(J79,Factors!$A$2:$B$16,2,FALSE)*Factors!$D$2,VLOOKUP(K79,Factors!$A$2:$B$16,2,FALSE)*Factors!$D$3,VLOOKUP(L79,Factors!$A$2:$B$16,2,FALSE)*Factors!$D$4,VLOOKUP(M79,Factors!$A$2:$B$16,2,FALSE)*Factors!$D$5,VLOOKUP(N79,Factors!$A$2:$B$16,2,FALSE)*Factors!$D$6)</f>
        <v>#N/A</v>
      </c>
      <c r="P79" s="55"/>
      <c r="Q79" s="55"/>
    </row>
    <row r="80" spans="2:17" x14ac:dyDescent="0.25">
      <c r="B80" s="46">
        <v>69</v>
      </c>
      <c r="C80" s="52"/>
      <c r="D80" s="54"/>
      <c r="E80" s="54"/>
      <c r="F80" s="50"/>
      <c r="G80" s="50"/>
      <c r="H80" s="50"/>
      <c r="I80" s="50"/>
      <c r="J80" s="50"/>
      <c r="K80" s="50"/>
      <c r="L80" s="50"/>
      <c r="M80" s="50"/>
      <c r="N80" s="50"/>
      <c r="O80" s="50" t="e">
        <f>PRODUCT(VLOOKUP(F80,Factors!$A$2:$B$4,2,FALSE),VLOOKUP(G80,Factors!$A$2:$B$16,2,FALSE),VLOOKUP(H80,Factors!$A$2:$B$16,2,FALSE),VLOOKUP(I80,Factors!$A$2:$B$16,2,FALSE))*SUM(VLOOKUP(J80,Factors!$A$2:$B$16,2,FALSE)*Factors!$D$2,VLOOKUP(K80,Factors!$A$2:$B$16,2,FALSE)*Factors!$D$3,VLOOKUP(L80,Factors!$A$2:$B$16,2,FALSE)*Factors!$D$4,VLOOKUP(M80,Factors!$A$2:$B$16,2,FALSE)*Factors!$D$5,VLOOKUP(N80,Factors!$A$2:$B$16,2,FALSE)*Factors!$D$6)</f>
        <v>#N/A</v>
      </c>
      <c r="P80" s="55"/>
      <c r="Q80" s="55"/>
    </row>
    <row r="81" spans="2:17" x14ac:dyDescent="0.25">
      <c r="B81" s="46">
        <v>70</v>
      </c>
      <c r="C81" s="52"/>
      <c r="D81" s="54"/>
      <c r="E81" s="54"/>
      <c r="F81" s="50"/>
      <c r="G81" s="50"/>
      <c r="H81" s="50"/>
      <c r="I81" s="50"/>
      <c r="J81" s="50"/>
      <c r="K81" s="50"/>
      <c r="L81" s="50"/>
      <c r="M81" s="50"/>
      <c r="N81" s="50"/>
      <c r="O81" s="50" t="e">
        <f>PRODUCT(VLOOKUP(F81,Factors!$A$2:$B$4,2,FALSE),VLOOKUP(G81,Factors!$A$2:$B$16,2,FALSE),VLOOKUP(H81,Factors!$A$2:$B$16,2,FALSE),VLOOKUP(I81,Factors!$A$2:$B$16,2,FALSE))*SUM(VLOOKUP(J81,Factors!$A$2:$B$16,2,FALSE)*Factors!$D$2,VLOOKUP(K81,Factors!$A$2:$B$16,2,FALSE)*Factors!$D$3,VLOOKUP(L81,Factors!$A$2:$B$16,2,FALSE)*Factors!$D$4,VLOOKUP(M81,Factors!$A$2:$B$16,2,FALSE)*Factors!$D$5,VLOOKUP(N81,Factors!$A$2:$B$16,2,FALSE)*Factors!$D$6)</f>
        <v>#N/A</v>
      </c>
      <c r="P81" s="55"/>
      <c r="Q81" s="55"/>
    </row>
    <row r="82" spans="2:17" x14ac:dyDescent="0.25">
      <c r="B82" s="46">
        <v>71</v>
      </c>
      <c r="C82" s="52"/>
      <c r="D82" s="54"/>
      <c r="E82" s="54"/>
      <c r="F82" s="50"/>
      <c r="G82" s="50"/>
      <c r="H82" s="50"/>
      <c r="I82" s="50"/>
      <c r="J82" s="50"/>
      <c r="K82" s="50"/>
      <c r="L82" s="50"/>
      <c r="M82" s="50"/>
      <c r="N82" s="50"/>
      <c r="O82" s="50" t="e">
        <f>PRODUCT(VLOOKUP(F82,Factors!$A$2:$B$4,2,FALSE),VLOOKUP(G82,Factors!$A$2:$B$16,2,FALSE),VLOOKUP(H82,Factors!$A$2:$B$16,2,FALSE),VLOOKUP(I82,Factors!$A$2:$B$16,2,FALSE))*SUM(VLOOKUP(J82,Factors!$A$2:$B$16,2,FALSE)*Factors!$D$2,VLOOKUP(K82,Factors!$A$2:$B$16,2,FALSE)*Factors!$D$3,VLOOKUP(L82,Factors!$A$2:$B$16,2,FALSE)*Factors!$D$4,VLOOKUP(M82,Factors!$A$2:$B$16,2,FALSE)*Factors!$D$5,VLOOKUP(N82,Factors!$A$2:$B$16,2,FALSE)*Factors!$D$6)</f>
        <v>#N/A</v>
      </c>
      <c r="P82" s="55"/>
      <c r="Q82" s="55"/>
    </row>
    <row r="83" spans="2:17" x14ac:dyDescent="0.25">
      <c r="B83" s="46">
        <v>72</v>
      </c>
      <c r="C83" s="52"/>
      <c r="D83" s="54"/>
      <c r="E83" s="54"/>
      <c r="F83" s="50"/>
      <c r="G83" s="50"/>
      <c r="H83" s="50"/>
      <c r="I83" s="50"/>
      <c r="J83" s="50"/>
      <c r="K83" s="50"/>
      <c r="L83" s="50"/>
      <c r="M83" s="50"/>
      <c r="N83" s="50"/>
      <c r="O83" s="50" t="e">
        <f>PRODUCT(VLOOKUP(F83,Factors!$A$2:$B$4,2,FALSE),VLOOKUP(G83,Factors!$A$2:$B$16,2,FALSE),VLOOKUP(H83,Factors!$A$2:$B$16,2,FALSE),VLOOKUP(I83,Factors!$A$2:$B$16,2,FALSE))*SUM(VLOOKUP(J83,Factors!$A$2:$B$16,2,FALSE)*Factors!$D$2,VLOOKUP(K83,Factors!$A$2:$B$16,2,FALSE)*Factors!$D$3,VLOOKUP(L83,Factors!$A$2:$B$16,2,FALSE)*Factors!$D$4,VLOOKUP(M83,Factors!$A$2:$B$16,2,FALSE)*Factors!$D$5,VLOOKUP(N83,Factors!$A$2:$B$16,2,FALSE)*Factors!$D$6)</f>
        <v>#N/A</v>
      </c>
      <c r="P83" s="55"/>
      <c r="Q83" s="55"/>
    </row>
    <row r="84" spans="2:17" x14ac:dyDescent="0.25">
      <c r="B84" s="46">
        <v>73</v>
      </c>
      <c r="C84" s="52"/>
      <c r="D84" s="54"/>
      <c r="E84" s="54"/>
      <c r="F84" s="50"/>
      <c r="G84" s="50"/>
      <c r="H84" s="50"/>
      <c r="I84" s="50"/>
      <c r="J84" s="50"/>
      <c r="K84" s="50"/>
      <c r="L84" s="50"/>
      <c r="M84" s="50"/>
      <c r="N84" s="50"/>
      <c r="O84" s="50" t="e">
        <f>PRODUCT(VLOOKUP(F84,Factors!$A$2:$B$4,2,FALSE),VLOOKUP(G84,Factors!$A$2:$B$16,2,FALSE),VLOOKUP(H84,Factors!$A$2:$B$16,2,FALSE),VLOOKUP(I84,Factors!$A$2:$B$16,2,FALSE))*SUM(VLOOKUP(J84,Factors!$A$2:$B$16,2,FALSE)*Factors!$D$2,VLOOKUP(K84,Factors!$A$2:$B$16,2,FALSE)*Factors!$D$3,VLOOKUP(L84,Factors!$A$2:$B$16,2,FALSE)*Factors!$D$4,VLOOKUP(M84,Factors!$A$2:$B$16,2,FALSE)*Factors!$D$5,VLOOKUP(N84,Factors!$A$2:$B$16,2,FALSE)*Factors!$D$6)</f>
        <v>#N/A</v>
      </c>
      <c r="P84" s="55"/>
      <c r="Q84" s="55"/>
    </row>
    <row r="85" spans="2:17" x14ac:dyDescent="0.25">
      <c r="B85" s="46">
        <v>74</v>
      </c>
      <c r="C85" s="52"/>
      <c r="D85" s="54"/>
      <c r="E85" s="54"/>
      <c r="F85" s="50"/>
      <c r="G85" s="50"/>
      <c r="H85" s="50"/>
      <c r="I85" s="50"/>
      <c r="J85" s="50"/>
      <c r="K85" s="50"/>
      <c r="L85" s="50"/>
      <c r="M85" s="50"/>
      <c r="N85" s="50"/>
      <c r="O85" s="50" t="e">
        <f>PRODUCT(VLOOKUP(F85,Factors!$A$2:$B$4,2,FALSE),VLOOKUP(G85,Factors!$A$2:$B$16,2,FALSE),VLOOKUP(H85,Factors!$A$2:$B$16,2,FALSE),VLOOKUP(I85,Factors!$A$2:$B$16,2,FALSE))*SUM(VLOOKUP(J85,Factors!$A$2:$B$16,2,FALSE)*Factors!$D$2,VLOOKUP(K85,Factors!$A$2:$B$16,2,FALSE)*Factors!$D$3,VLOOKUP(L85,Factors!$A$2:$B$16,2,FALSE)*Factors!$D$4,VLOOKUP(M85,Factors!$A$2:$B$16,2,FALSE)*Factors!$D$5,VLOOKUP(N85,Factors!$A$2:$B$16,2,FALSE)*Factors!$D$6)</f>
        <v>#N/A</v>
      </c>
      <c r="P85" s="55"/>
      <c r="Q85" s="55"/>
    </row>
    <row r="86" spans="2:17" x14ac:dyDescent="0.25">
      <c r="B86" s="46">
        <v>75</v>
      </c>
      <c r="C86" s="52"/>
      <c r="D86" s="54"/>
      <c r="E86" s="54"/>
      <c r="F86" s="50"/>
      <c r="G86" s="50"/>
      <c r="H86" s="50"/>
      <c r="I86" s="50"/>
      <c r="J86" s="50"/>
      <c r="K86" s="50"/>
      <c r="L86" s="50"/>
      <c r="M86" s="50"/>
      <c r="N86" s="50"/>
      <c r="O86" s="50" t="e">
        <f>PRODUCT(VLOOKUP(F86,Factors!$A$2:$B$4,2,FALSE),VLOOKUP(G86,Factors!$A$2:$B$16,2,FALSE),VLOOKUP(H86,Factors!$A$2:$B$16,2,FALSE),VLOOKUP(I86,Factors!$A$2:$B$16,2,FALSE))*SUM(VLOOKUP(J86,Factors!$A$2:$B$16,2,FALSE)*Factors!$D$2,VLOOKUP(K86,Factors!$A$2:$B$16,2,FALSE)*Factors!$D$3,VLOOKUP(L86,Factors!$A$2:$B$16,2,FALSE)*Factors!$D$4,VLOOKUP(M86,Factors!$A$2:$B$16,2,FALSE)*Factors!$D$5,VLOOKUP(N86,Factors!$A$2:$B$16,2,FALSE)*Factors!$D$6)</f>
        <v>#N/A</v>
      </c>
      <c r="P86" s="55"/>
      <c r="Q86" s="55"/>
    </row>
    <row r="87" spans="2:17" x14ac:dyDescent="0.25">
      <c r="B87" s="46">
        <v>76</v>
      </c>
      <c r="C87" s="52"/>
      <c r="D87" s="54"/>
      <c r="E87" s="54"/>
      <c r="F87" s="50"/>
      <c r="G87" s="50"/>
      <c r="H87" s="50"/>
      <c r="I87" s="50"/>
      <c r="J87" s="50"/>
      <c r="K87" s="50"/>
      <c r="L87" s="50"/>
      <c r="M87" s="50"/>
      <c r="N87" s="50"/>
      <c r="O87" s="50" t="e">
        <f>PRODUCT(VLOOKUP(F87,Factors!$A$2:$B$4,2,FALSE),VLOOKUP(G87,Factors!$A$2:$B$16,2,FALSE),VLOOKUP(H87,Factors!$A$2:$B$16,2,FALSE),VLOOKUP(I87,Factors!$A$2:$B$16,2,FALSE))*SUM(VLOOKUP(J87,Factors!$A$2:$B$16,2,FALSE)*Factors!$D$2,VLOOKUP(K87,Factors!$A$2:$B$16,2,FALSE)*Factors!$D$3,VLOOKUP(L87,Factors!$A$2:$B$16,2,FALSE)*Factors!$D$4,VLOOKUP(M87,Factors!$A$2:$B$16,2,FALSE)*Factors!$D$5,VLOOKUP(N87,Factors!$A$2:$B$16,2,FALSE)*Factors!$D$6)</f>
        <v>#N/A</v>
      </c>
      <c r="P87" s="55"/>
      <c r="Q87" s="55"/>
    </row>
    <row r="88" spans="2:17" x14ac:dyDescent="0.25">
      <c r="B88" s="46">
        <v>77</v>
      </c>
      <c r="C88" s="52"/>
      <c r="D88" s="54"/>
      <c r="E88" s="54"/>
      <c r="F88" s="50"/>
      <c r="G88" s="50"/>
      <c r="H88" s="50"/>
      <c r="I88" s="50"/>
      <c r="J88" s="50"/>
      <c r="K88" s="50"/>
      <c r="L88" s="50"/>
      <c r="M88" s="50"/>
      <c r="N88" s="50"/>
      <c r="O88" s="50" t="e">
        <f>PRODUCT(VLOOKUP(F88,Factors!$A$2:$B$4,2,FALSE),VLOOKUP(G88,Factors!$A$2:$B$16,2,FALSE),VLOOKUP(H88,Factors!$A$2:$B$16,2,FALSE),VLOOKUP(I88,Factors!$A$2:$B$16,2,FALSE))*SUM(VLOOKUP(J88,Factors!$A$2:$B$16,2,FALSE)*Factors!$D$2,VLOOKUP(K88,Factors!$A$2:$B$16,2,FALSE)*Factors!$D$3,VLOOKUP(L88,Factors!$A$2:$B$16,2,FALSE)*Factors!$D$4,VLOOKUP(M88,Factors!$A$2:$B$16,2,FALSE)*Factors!$D$5,VLOOKUP(N88,Factors!$A$2:$B$16,2,FALSE)*Factors!$D$6)</f>
        <v>#N/A</v>
      </c>
      <c r="P88" s="55"/>
      <c r="Q88" s="55"/>
    </row>
    <row r="89" spans="2:17" x14ac:dyDescent="0.25">
      <c r="B89" s="46">
        <v>78</v>
      </c>
      <c r="C89" s="52"/>
      <c r="D89" s="54"/>
      <c r="E89" s="54"/>
      <c r="F89" s="50"/>
      <c r="G89" s="50"/>
      <c r="H89" s="50"/>
      <c r="I89" s="50"/>
      <c r="J89" s="50"/>
      <c r="K89" s="50"/>
      <c r="L89" s="50"/>
      <c r="M89" s="50"/>
      <c r="N89" s="50"/>
      <c r="O89" s="50" t="e">
        <f>PRODUCT(VLOOKUP(F89,Factors!$A$2:$B$4,2,FALSE),VLOOKUP(G89,Factors!$A$2:$B$16,2,FALSE),VLOOKUP(H89,Factors!$A$2:$B$16,2,FALSE),VLOOKUP(I89,Factors!$A$2:$B$16,2,FALSE))*SUM(VLOOKUP(J89,Factors!$A$2:$B$16,2,FALSE)*Factors!$D$2,VLOOKUP(K89,Factors!$A$2:$B$16,2,FALSE)*Factors!$D$3,VLOOKUP(L89,Factors!$A$2:$B$16,2,FALSE)*Factors!$D$4,VLOOKUP(M89,Factors!$A$2:$B$16,2,FALSE)*Factors!$D$5,VLOOKUP(N89,Factors!$A$2:$B$16,2,FALSE)*Factors!$D$6)</f>
        <v>#N/A</v>
      </c>
      <c r="P89" s="55"/>
      <c r="Q89" s="55"/>
    </row>
    <row r="90" spans="2:17" x14ac:dyDescent="0.25">
      <c r="B90" s="46">
        <v>79</v>
      </c>
      <c r="C90" s="52"/>
      <c r="D90" s="54"/>
      <c r="E90" s="54"/>
      <c r="F90" s="50"/>
      <c r="G90" s="50"/>
      <c r="H90" s="50"/>
      <c r="I90" s="50"/>
      <c r="J90" s="50"/>
      <c r="K90" s="50"/>
      <c r="L90" s="50"/>
      <c r="M90" s="50"/>
      <c r="N90" s="50"/>
      <c r="O90" s="50" t="e">
        <f>PRODUCT(VLOOKUP(F90,Factors!$A$2:$B$4,2,FALSE),VLOOKUP(G90,Factors!$A$2:$B$16,2,FALSE),VLOOKUP(H90,Factors!$A$2:$B$16,2,FALSE),VLOOKUP(I90,Factors!$A$2:$B$16,2,FALSE))*SUM(VLOOKUP(J90,Factors!$A$2:$B$16,2,FALSE)*Factors!$D$2,VLOOKUP(K90,Factors!$A$2:$B$16,2,FALSE)*Factors!$D$3,VLOOKUP(L90,Factors!$A$2:$B$16,2,FALSE)*Factors!$D$4,VLOOKUP(M90,Factors!$A$2:$B$16,2,FALSE)*Factors!$D$5,VLOOKUP(N90,Factors!$A$2:$B$16,2,FALSE)*Factors!$D$6)</f>
        <v>#N/A</v>
      </c>
      <c r="P90" s="55"/>
      <c r="Q90" s="55"/>
    </row>
    <row r="91" spans="2:17" x14ac:dyDescent="0.25">
      <c r="B91" s="46">
        <v>80</v>
      </c>
      <c r="C91" s="52"/>
      <c r="D91" s="54"/>
      <c r="E91" s="54"/>
      <c r="F91" s="50"/>
      <c r="G91" s="50"/>
      <c r="H91" s="50"/>
      <c r="I91" s="50"/>
      <c r="J91" s="50"/>
      <c r="K91" s="50"/>
      <c r="L91" s="50"/>
      <c r="M91" s="50"/>
      <c r="N91" s="50"/>
      <c r="O91" s="50" t="e">
        <f>PRODUCT(VLOOKUP(F91,Factors!$A$2:$B$4,2,FALSE),VLOOKUP(G91,Factors!$A$2:$B$16,2,FALSE),VLOOKUP(H91,Factors!$A$2:$B$16,2,FALSE),VLOOKUP(I91,Factors!$A$2:$B$16,2,FALSE))*SUM(VLOOKUP(J91,Factors!$A$2:$B$16,2,FALSE)*Factors!$D$2,VLOOKUP(K91,Factors!$A$2:$B$16,2,FALSE)*Factors!$D$3,VLOOKUP(L91,Factors!$A$2:$B$16,2,FALSE)*Factors!$D$4,VLOOKUP(M91,Factors!$A$2:$B$16,2,FALSE)*Factors!$D$5,VLOOKUP(N91,Factors!$A$2:$B$16,2,FALSE)*Factors!$D$6)</f>
        <v>#N/A</v>
      </c>
      <c r="P91" s="55"/>
      <c r="Q91" s="55"/>
    </row>
    <row r="92" spans="2:17" x14ac:dyDescent="0.25">
      <c r="B92" s="46">
        <v>81</v>
      </c>
      <c r="C92" s="52"/>
      <c r="D92" s="54"/>
      <c r="E92" s="54"/>
      <c r="F92" s="50"/>
      <c r="G92" s="50"/>
      <c r="H92" s="50"/>
      <c r="I92" s="50"/>
      <c r="J92" s="50"/>
      <c r="K92" s="50"/>
      <c r="L92" s="50"/>
      <c r="M92" s="50"/>
      <c r="N92" s="50"/>
      <c r="O92" s="50" t="e">
        <f>PRODUCT(VLOOKUP(F92,Factors!$A$2:$B$4,2,FALSE),VLOOKUP(G92,Factors!$A$2:$B$16,2,FALSE),VLOOKUP(H92,Factors!$A$2:$B$16,2,FALSE),VLOOKUP(I92,Factors!$A$2:$B$16,2,FALSE))*SUM(VLOOKUP(J92,Factors!$A$2:$B$16,2,FALSE)*Factors!$D$2,VLOOKUP(K92,Factors!$A$2:$B$16,2,FALSE)*Factors!$D$3,VLOOKUP(L92,Factors!$A$2:$B$16,2,FALSE)*Factors!$D$4,VLOOKUP(M92,Factors!$A$2:$B$16,2,FALSE)*Factors!$D$5,VLOOKUP(N92,Factors!$A$2:$B$16,2,FALSE)*Factors!$D$6)</f>
        <v>#N/A</v>
      </c>
      <c r="P92" s="55"/>
      <c r="Q92" s="55"/>
    </row>
    <row r="93" spans="2:17" x14ac:dyDescent="0.25">
      <c r="B93" s="46">
        <v>82</v>
      </c>
      <c r="C93" s="52"/>
      <c r="D93" s="54"/>
      <c r="E93" s="54"/>
      <c r="F93" s="50"/>
      <c r="G93" s="50"/>
      <c r="H93" s="50"/>
      <c r="I93" s="50"/>
      <c r="J93" s="50"/>
      <c r="K93" s="50"/>
      <c r="L93" s="50"/>
      <c r="M93" s="50"/>
      <c r="N93" s="50"/>
      <c r="O93" s="50" t="e">
        <f>PRODUCT(VLOOKUP(F93,Factors!$A$2:$B$4,2,FALSE),VLOOKUP(G93,Factors!$A$2:$B$16,2,FALSE),VLOOKUP(H93,Factors!$A$2:$B$16,2,FALSE),VLOOKUP(I93,Factors!$A$2:$B$16,2,FALSE))*SUM(VLOOKUP(J93,Factors!$A$2:$B$16,2,FALSE)*Factors!$D$2,VLOOKUP(K93,Factors!$A$2:$B$16,2,FALSE)*Factors!$D$3,VLOOKUP(L93,Factors!$A$2:$B$16,2,FALSE)*Factors!$D$4,VLOOKUP(M93,Factors!$A$2:$B$16,2,FALSE)*Factors!$D$5,VLOOKUP(N93,Factors!$A$2:$B$16,2,FALSE)*Factors!$D$6)</f>
        <v>#N/A</v>
      </c>
      <c r="P93" s="55"/>
      <c r="Q93" s="55"/>
    </row>
  </sheetData>
  <mergeCells count="12">
    <mergeCell ref="C11:E12"/>
    <mergeCell ref="F11:I11"/>
    <mergeCell ref="J11:N11"/>
    <mergeCell ref="O11:Q12"/>
    <mergeCell ref="K8:P8"/>
    <mergeCell ref="F1:O2"/>
    <mergeCell ref="F3:J7"/>
    <mergeCell ref="K3:P3"/>
    <mergeCell ref="K4:P4"/>
    <mergeCell ref="K5:P5"/>
    <mergeCell ref="K6:P6"/>
    <mergeCell ref="K7:P7"/>
  </mergeCells>
  <pageMargins left="0.25" right="0.25" top="0.5" bottom="0.5" header="0.18" footer="0.24"/>
  <pageSetup paperSize="9" scale="51" firstPageNumber="231" fitToHeight="5" orientation="landscape" useFirstPageNumber="1" r:id="rId1"/>
  <headerFooter alignWithMargins="0">
    <oddFooter>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Factors!$A$2:$A$4</xm:f>
          </x14:formula1>
          <xm:sqref>F14:I93 N14:N93</xm:sqref>
        </x14:dataValidation>
        <x14:dataValidation type="list" allowBlank="1" showInputMessage="1" showErrorMessage="1">
          <x14:formula1>
            <xm:f>Factors!$A$5:$A$8</xm:f>
          </x14:formula1>
          <xm:sqref>J14:K93</xm:sqref>
        </x14:dataValidation>
        <x14:dataValidation type="list" allowBlank="1" showInputMessage="1" showErrorMessage="1">
          <x14:formula1>
            <xm:f>Factors!$A$9:$A$12</xm:f>
          </x14:formula1>
          <xm:sqref>L14:L93</xm:sqref>
        </x14:dataValidation>
        <x14:dataValidation type="list" allowBlank="1" showInputMessage="1" showErrorMessage="1">
          <x14:formula1>
            <xm:f>Factors!$A$13:$A$16</xm:f>
          </x14:formula1>
          <xm:sqref>M14:M93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8" sqref="D8"/>
    </sheetView>
  </sheetViews>
  <sheetFormatPr defaultRowHeight="12.75" x14ac:dyDescent="0.2"/>
  <cols>
    <col min="1" max="1" width="17.7109375" bestFit="1" customWidth="1"/>
    <col min="2" max="2" width="8" bestFit="1" customWidth="1"/>
    <col min="3" max="3" width="21" customWidth="1"/>
    <col min="5" max="5" width="12.85546875" customWidth="1"/>
    <col min="6" max="6" width="11.140625" bestFit="1" customWidth="1"/>
  </cols>
  <sheetData>
    <row r="1" spans="1:6" ht="13.5" thickBot="1" x14ac:dyDescent="0.25">
      <c r="A1" s="24" t="s">
        <v>30</v>
      </c>
      <c r="B1" s="25" t="s">
        <v>31</v>
      </c>
      <c r="C1" s="25" t="s">
        <v>32</v>
      </c>
      <c r="D1" s="26" t="s">
        <v>33</v>
      </c>
      <c r="E1" s="24" t="s">
        <v>37</v>
      </c>
      <c r="F1" s="26" t="s">
        <v>38</v>
      </c>
    </row>
    <row r="2" spans="1:6" x14ac:dyDescent="0.2">
      <c r="A2" s="1" t="s">
        <v>13</v>
      </c>
      <c r="B2" s="2">
        <v>1</v>
      </c>
      <c r="C2" s="21" t="s">
        <v>6</v>
      </c>
      <c r="D2" s="27">
        <v>3</v>
      </c>
      <c r="E2" s="30">
        <f>D2*9</f>
        <v>27</v>
      </c>
      <c r="F2" s="31">
        <f>1*D2</f>
        <v>3</v>
      </c>
    </row>
    <row r="3" spans="1:6" ht="25.5" x14ac:dyDescent="0.2">
      <c r="A3" s="3" t="s">
        <v>14</v>
      </c>
      <c r="B3" s="4">
        <v>0</v>
      </c>
      <c r="C3" s="22" t="s">
        <v>7</v>
      </c>
      <c r="D3" s="28">
        <v>5</v>
      </c>
      <c r="E3" s="32">
        <f t="shared" ref="E3:E5" si="0">D3*9</f>
        <v>45</v>
      </c>
      <c r="F3" s="33">
        <f t="shared" ref="F3:F5" si="1">1*D3</f>
        <v>5</v>
      </c>
    </row>
    <row r="4" spans="1:6" ht="13.5" thickBot="1" x14ac:dyDescent="0.25">
      <c r="A4" s="5" t="s">
        <v>29</v>
      </c>
      <c r="B4" s="6">
        <v>0</v>
      </c>
      <c r="C4" s="22" t="s">
        <v>8</v>
      </c>
      <c r="D4" s="28">
        <v>3</v>
      </c>
      <c r="E4" s="32">
        <f t="shared" si="0"/>
        <v>27</v>
      </c>
      <c r="F4" s="33">
        <f t="shared" si="1"/>
        <v>3</v>
      </c>
    </row>
    <row r="5" spans="1:6" ht="25.5" x14ac:dyDescent="0.2">
      <c r="A5" s="7" t="s">
        <v>15</v>
      </c>
      <c r="B5" s="8">
        <v>9</v>
      </c>
      <c r="C5" s="22" t="s">
        <v>9</v>
      </c>
      <c r="D5" s="28">
        <v>1</v>
      </c>
      <c r="E5" s="32">
        <f t="shared" si="0"/>
        <v>9</v>
      </c>
      <c r="F5" s="33">
        <f t="shared" si="1"/>
        <v>1</v>
      </c>
    </row>
    <row r="6" spans="1:6" ht="26.25" thickBot="1" x14ac:dyDescent="0.25">
      <c r="A6" s="9" t="s">
        <v>16</v>
      </c>
      <c r="B6" s="10">
        <v>3</v>
      </c>
      <c r="C6" s="23" t="s">
        <v>10</v>
      </c>
      <c r="D6" s="29">
        <v>9</v>
      </c>
      <c r="E6" s="34">
        <f>D6*B2</f>
        <v>9</v>
      </c>
      <c r="F6" s="35">
        <f>0*D6</f>
        <v>0</v>
      </c>
    </row>
    <row r="7" spans="1:6" x14ac:dyDescent="0.2">
      <c r="A7" s="9" t="s">
        <v>17</v>
      </c>
      <c r="B7" s="10">
        <v>1</v>
      </c>
      <c r="E7">
        <f>SUM(E2:E6)</f>
        <v>117</v>
      </c>
      <c r="F7">
        <f>SUM(F2:F6)</f>
        <v>12</v>
      </c>
    </row>
    <row r="8" spans="1:6" ht="13.5" thickBot="1" x14ac:dyDescent="0.25">
      <c r="A8" s="11" t="s">
        <v>29</v>
      </c>
      <c r="B8" s="12">
        <v>0</v>
      </c>
    </row>
    <row r="9" spans="1:6" x14ac:dyDescent="0.2">
      <c r="A9" s="13" t="s">
        <v>18</v>
      </c>
      <c r="B9" s="2">
        <v>1</v>
      </c>
    </row>
    <row r="10" spans="1:6" x14ac:dyDescent="0.2">
      <c r="A10" s="14" t="s">
        <v>19</v>
      </c>
      <c r="B10" s="4">
        <v>3</v>
      </c>
    </row>
    <row r="11" spans="1:6" x14ac:dyDescent="0.2">
      <c r="A11" s="14" t="s">
        <v>20</v>
      </c>
      <c r="B11" s="4">
        <v>9</v>
      </c>
    </row>
    <row r="12" spans="1:6" ht="13.5" thickBot="1" x14ac:dyDescent="0.25">
      <c r="A12" s="5" t="s">
        <v>29</v>
      </c>
      <c r="B12" s="6">
        <v>0</v>
      </c>
    </row>
    <row r="13" spans="1:6" x14ac:dyDescent="0.2">
      <c r="A13" s="15" t="s">
        <v>21</v>
      </c>
      <c r="B13" s="16">
        <v>1</v>
      </c>
    </row>
    <row r="14" spans="1:6" x14ac:dyDescent="0.2">
      <c r="A14" s="17" t="s">
        <v>23</v>
      </c>
      <c r="B14" s="18">
        <v>3</v>
      </c>
    </row>
    <row r="15" spans="1:6" x14ac:dyDescent="0.2">
      <c r="A15" s="17" t="s">
        <v>22</v>
      </c>
      <c r="B15" s="18">
        <v>9</v>
      </c>
    </row>
    <row r="16" spans="1:6" ht="13.5" thickBot="1" x14ac:dyDescent="0.25">
      <c r="A16" s="19" t="s">
        <v>29</v>
      </c>
      <c r="B16" s="2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3C108271D164F8783C45A67D7D207" ma:contentTypeVersion="0" ma:contentTypeDescription="Create a new document." ma:contentTypeScope="" ma:versionID="666157a590a122d0716f6e23494c45c5">
  <xsd:schema xmlns:xsd="http://www.w3.org/2001/XMLSchema" xmlns:p="http://schemas.microsoft.com/office/2006/metadata/properties" targetNamespace="http://schemas.microsoft.com/office/2006/metadata/properties" ma:root="true" ma:fieldsID="af8191267e01e79e72c81f7de7df35d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1DCA501-D116-450F-BBD8-191FCEF8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2620573-B57A-4BA2-ACC5-DC2377A99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0432D7-22BB-4974-BD63-B1469B95B953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Template</vt:lpstr>
      <vt:lpstr>Example</vt:lpstr>
      <vt:lpstr>Factors</vt:lpstr>
      <vt:lpstr>Example!Print_Area</vt:lpstr>
      <vt:lpstr>Template!Print_Area</vt:lpstr>
      <vt:lpstr>Example!Print_Titles</vt:lpstr>
      <vt:lpstr>Template!Print_Titles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M. DeFeo</dc:creator>
  <cp:lastModifiedBy>Jeremy hopfer</cp:lastModifiedBy>
  <dcterms:created xsi:type="dcterms:W3CDTF">2012-03-09T18:21:08Z</dcterms:created>
  <dcterms:modified xsi:type="dcterms:W3CDTF">2017-11-01T13:51:44Z</dcterms:modified>
</cp:coreProperties>
</file>